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7" sheetId="6" r:id="rId1"/>
  </sheets>
  <definedNames>
    <definedName name="_xlnm.Print_Titles" localSheetId="0">'7'!$1:$8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6" l="1"/>
  <c r="M167" i="6" l="1"/>
  <c r="J167" i="6"/>
  <c r="D167" i="6" s="1"/>
  <c r="M166" i="6"/>
  <c r="J166" i="6"/>
  <c r="G166" i="6"/>
  <c r="M165" i="6"/>
  <c r="J165" i="6"/>
  <c r="G165" i="6"/>
  <c r="J164" i="6"/>
  <c r="G164" i="6"/>
  <c r="D164" i="6" s="1"/>
  <c r="J163" i="6"/>
  <c r="G163" i="6"/>
  <c r="J162" i="6"/>
  <c r="G162" i="6"/>
  <c r="J160" i="6"/>
  <c r="G160" i="6"/>
  <c r="V158" i="6"/>
  <c r="U158" i="6"/>
  <c r="T158" i="6"/>
  <c r="S158" i="6"/>
  <c r="R158" i="6"/>
  <c r="Q158" i="6"/>
  <c r="P158" i="6"/>
  <c r="O158" i="6"/>
  <c r="N158" i="6"/>
  <c r="L158" i="6"/>
  <c r="K158" i="6"/>
  <c r="I158" i="6"/>
  <c r="H158" i="6"/>
  <c r="F158" i="6"/>
  <c r="E158" i="6"/>
  <c r="M157" i="6"/>
  <c r="J157" i="6"/>
  <c r="G157" i="6"/>
  <c r="M155" i="6"/>
  <c r="J155" i="6"/>
  <c r="G155" i="6"/>
  <c r="M154" i="6"/>
  <c r="J154" i="6"/>
  <c r="G154" i="6"/>
  <c r="M153" i="6"/>
  <c r="J153" i="6"/>
  <c r="G153" i="6"/>
  <c r="J152" i="6"/>
  <c r="G152" i="6"/>
  <c r="V151" i="6"/>
  <c r="U151" i="6"/>
  <c r="S151" i="6"/>
  <c r="P151" i="6"/>
  <c r="L151" i="6"/>
  <c r="J151" i="6" s="1"/>
  <c r="I151" i="6"/>
  <c r="H151" i="6"/>
  <c r="F151" i="6"/>
  <c r="E151" i="6"/>
  <c r="M150" i="6"/>
  <c r="J150" i="6"/>
  <c r="G150" i="6"/>
  <c r="M149" i="6"/>
  <c r="J149" i="6"/>
  <c r="G149" i="6"/>
  <c r="J148" i="6"/>
  <c r="G148" i="6"/>
  <c r="M147" i="6"/>
  <c r="J147" i="6"/>
  <c r="G147" i="6"/>
  <c r="M146" i="6"/>
  <c r="J146" i="6"/>
  <c r="G146" i="6"/>
  <c r="M145" i="6"/>
  <c r="J145" i="6"/>
  <c r="G145" i="6"/>
  <c r="M144" i="6"/>
  <c r="J144" i="6"/>
  <c r="G144" i="6"/>
  <c r="M143" i="6"/>
  <c r="J143" i="6"/>
  <c r="G143" i="6"/>
  <c r="M142" i="6"/>
  <c r="J142" i="6"/>
  <c r="G142" i="6"/>
  <c r="M141" i="6"/>
  <c r="J141" i="6"/>
  <c r="G141" i="6"/>
  <c r="M140" i="6"/>
  <c r="J140" i="6"/>
  <c r="G140" i="6"/>
  <c r="M139" i="6"/>
  <c r="J139" i="6"/>
  <c r="G139" i="6"/>
  <c r="M138" i="6"/>
  <c r="J138" i="6"/>
  <c r="G138" i="6"/>
  <c r="M137" i="6"/>
  <c r="J137" i="6"/>
  <c r="G137" i="6"/>
  <c r="M136" i="6"/>
  <c r="J136" i="6"/>
  <c r="G136" i="6"/>
  <c r="V135" i="6"/>
  <c r="U135" i="6"/>
  <c r="T135" i="6"/>
  <c r="S135" i="6"/>
  <c r="R135" i="6"/>
  <c r="Q135" i="6"/>
  <c r="P135" i="6"/>
  <c r="O135" i="6"/>
  <c r="N135" i="6"/>
  <c r="L135" i="6"/>
  <c r="K135" i="6"/>
  <c r="I135" i="6"/>
  <c r="H135" i="6"/>
  <c r="F135" i="6"/>
  <c r="E135" i="6"/>
  <c r="M134" i="6"/>
  <c r="J134" i="6"/>
  <c r="G134" i="6"/>
  <c r="M133" i="6"/>
  <c r="J133" i="6"/>
  <c r="G133" i="6"/>
  <c r="J132" i="6"/>
  <c r="G132" i="6"/>
  <c r="M131" i="6"/>
  <c r="J131" i="6"/>
  <c r="G131" i="6"/>
  <c r="M130" i="6"/>
  <c r="J130" i="6"/>
  <c r="G130" i="6"/>
  <c r="M129" i="6"/>
  <c r="J129" i="6"/>
  <c r="G129" i="6"/>
  <c r="M128" i="6"/>
  <c r="J128" i="6"/>
  <c r="G128" i="6"/>
  <c r="M127" i="6"/>
  <c r="J127" i="6"/>
  <c r="G127" i="6"/>
  <c r="J126" i="6"/>
  <c r="G126" i="6"/>
  <c r="J125" i="6"/>
  <c r="G125" i="6"/>
  <c r="J124" i="6"/>
  <c r="G124" i="6"/>
  <c r="V122" i="6"/>
  <c r="U122" i="6"/>
  <c r="T122" i="6"/>
  <c r="S122" i="6"/>
  <c r="Q122" i="6"/>
  <c r="P122" i="6"/>
  <c r="O122" i="6"/>
  <c r="N122" i="6"/>
  <c r="L122" i="6"/>
  <c r="K122" i="6"/>
  <c r="I122" i="6"/>
  <c r="H122" i="6"/>
  <c r="F122" i="6"/>
  <c r="E122" i="6"/>
  <c r="M121" i="6"/>
  <c r="J121" i="6"/>
  <c r="M120" i="6"/>
  <c r="G120" i="6"/>
  <c r="U119" i="6"/>
  <c r="S119" i="6"/>
  <c r="P119" i="6"/>
  <c r="K119" i="6"/>
  <c r="J119" i="6" s="1"/>
  <c r="I119" i="6"/>
  <c r="H119" i="6"/>
  <c r="F119" i="6"/>
  <c r="E119" i="6"/>
  <c r="M118" i="6"/>
  <c r="J118" i="6"/>
  <c r="G118" i="6"/>
  <c r="M117" i="6"/>
  <c r="J117" i="6"/>
  <c r="G117" i="6"/>
  <c r="J116" i="6"/>
  <c r="G116" i="6"/>
  <c r="J115" i="6"/>
  <c r="G115" i="6"/>
  <c r="M114" i="6"/>
  <c r="J114" i="6"/>
  <c r="G114" i="6"/>
  <c r="J112" i="6"/>
  <c r="G112" i="6"/>
  <c r="J111" i="6"/>
  <c r="G111" i="6"/>
  <c r="M110" i="6"/>
  <c r="J110" i="6"/>
  <c r="G110" i="6"/>
  <c r="M109" i="6"/>
  <c r="J109" i="6"/>
  <c r="G109" i="6"/>
  <c r="J108" i="6"/>
  <c r="G108" i="6"/>
  <c r="M107" i="6"/>
  <c r="J107" i="6"/>
  <c r="G107" i="6"/>
  <c r="V106" i="6"/>
  <c r="U106" i="6"/>
  <c r="T106" i="6"/>
  <c r="S106" i="6"/>
  <c r="R106" i="6"/>
  <c r="Q106" i="6"/>
  <c r="P106" i="6"/>
  <c r="N106" i="6"/>
  <c r="L106" i="6"/>
  <c r="K106" i="6"/>
  <c r="I106" i="6"/>
  <c r="H106" i="6"/>
  <c r="F106" i="6"/>
  <c r="E106" i="6"/>
  <c r="M105" i="6"/>
  <c r="J105" i="6"/>
  <c r="G105" i="6"/>
  <c r="M104" i="6"/>
  <c r="J104" i="6"/>
  <c r="G104" i="6"/>
  <c r="J103" i="6"/>
  <c r="G103" i="6"/>
  <c r="J102" i="6"/>
  <c r="G102" i="6"/>
  <c r="M101" i="6"/>
  <c r="J101" i="6"/>
  <c r="G101" i="6"/>
  <c r="J100" i="6"/>
  <c r="G100" i="6"/>
  <c r="M99" i="6"/>
  <c r="J99" i="6"/>
  <c r="G99" i="6"/>
  <c r="M98" i="6"/>
  <c r="J98" i="6"/>
  <c r="G98" i="6"/>
  <c r="M97" i="6"/>
  <c r="J97" i="6"/>
  <c r="G97" i="6"/>
  <c r="J96" i="6"/>
  <c r="D96" i="6" s="1"/>
  <c r="V95" i="6"/>
  <c r="U95" i="6"/>
  <c r="T95" i="6"/>
  <c r="S95" i="6"/>
  <c r="R95" i="6"/>
  <c r="Q95" i="6"/>
  <c r="P95" i="6"/>
  <c r="O95" i="6"/>
  <c r="N95" i="6"/>
  <c r="L95" i="6"/>
  <c r="K95" i="6"/>
  <c r="I95" i="6"/>
  <c r="H95" i="6"/>
  <c r="F95" i="6"/>
  <c r="E95" i="6"/>
  <c r="M94" i="6"/>
  <c r="J94" i="6"/>
  <c r="G94" i="6"/>
  <c r="M93" i="6"/>
  <c r="J93" i="6"/>
  <c r="G93" i="6"/>
  <c r="M90" i="6"/>
  <c r="J90" i="6"/>
  <c r="G90" i="6"/>
  <c r="J89" i="6"/>
  <c r="G89" i="6"/>
  <c r="J87" i="6"/>
  <c r="G87" i="6"/>
  <c r="M86" i="6"/>
  <c r="J86" i="6"/>
  <c r="G86" i="6"/>
  <c r="J85" i="6"/>
  <c r="G85" i="6"/>
  <c r="J84" i="6"/>
  <c r="G84" i="6"/>
  <c r="J83" i="6"/>
  <c r="G83" i="6"/>
  <c r="M82" i="6"/>
  <c r="J82" i="6"/>
  <c r="G82" i="6"/>
  <c r="M81" i="6"/>
  <c r="J81" i="6"/>
  <c r="G81" i="6"/>
  <c r="M80" i="6"/>
  <c r="J80" i="6"/>
  <c r="G80" i="6"/>
  <c r="M79" i="6"/>
  <c r="J79" i="6"/>
  <c r="G79" i="6"/>
  <c r="V78" i="6"/>
  <c r="U78" i="6"/>
  <c r="T78" i="6"/>
  <c r="S78" i="6"/>
  <c r="R78" i="6"/>
  <c r="Q78" i="6"/>
  <c r="P78" i="6"/>
  <c r="N78" i="6"/>
  <c r="L78" i="6"/>
  <c r="K78" i="6"/>
  <c r="I78" i="6"/>
  <c r="H78" i="6"/>
  <c r="F78" i="6"/>
  <c r="E78" i="6"/>
  <c r="J77" i="6"/>
  <c r="G77" i="6"/>
  <c r="J76" i="6"/>
  <c r="G76" i="6"/>
  <c r="M75" i="6"/>
  <c r="J75" i="6"/>
  <c r="G75" i="6"/>
  <c r="M72" i="6"/>
  <c r="J72" i="6"/>
  <c r="G72" i="6"/>
  <c r="M71" i="6"/>
  <c r="J71" i="6"/>
  <c r="G71" i="6"/>
  <c r="M70" i="6"/>
  <c r="J70" i="6"/>
  <c r="G70" i="6"/>
  <c r="M69" i="6"/>
  <c r="J69" i="6"/>
  <c r="G69" i="6"/>
  <c r="J68" i="6"/>
  <c r="G68" i="6"/>
  <c r="J67" i="6"/>
  <c r="G67" i="6"/>
  <c r="J66" i="6"/>
  <c r="G66" i="6"/>
  <c r="J65" i="6"/>
  <c r="G65" i="6"/>
  <c r="J64" i="6"/>
  <c r="G64" i="6"/>
  <c r="J62" i="6"/>
  <c r="G62" i="6"/>
  <c r="M61" i="6"/>
  <c r="J61" i="6"/>
  <c r="G61" i="6"/>
  <c r="J60" i="6"/>
  <c r="G60" i="6"/>
  <c r="V57" i="6"/>
  <c r="U57" i="6"/>
  <c r="T57" i="6"/>
  <c r="S57" i="6"/>
  <c r="R57" i="6"/>
  <c r="Q57" i="6"/>
  <c r="P57" i="6"/>
  <c r="O57" i="6"/>
  <c r="N57" i="6"/>
  <c r="L57" i="6"/>
  <c r="K57" i="6"/>
  <c r="I57" i="6"/>
  <c r="H57" i="6"/>
  <c r="F57" i="6"/>
  <c r="E57" i="6"/>
  <c r="M56" i="6"/>
  <c r="J56" i="6"/>
  <c r="G56" i="6"/>
  <c r="M55" i="6"/>
  <c r="J55" i="6"/>
  <c r="G55" i="6"/>
  <c r="M53" i="6"/>
  <c r="J53" i="6"/>
  <c r="G53" i="6"/>
  <c r="M52" i="6"/>
  <c r="J52" i="6"/>
  <c r="G52" i="6"/>
  <c r="M51" i="6"/>
  <c r="J51" i="6"/>
  <c r="G51" i="6"/>
  <c r="M50" i="6"/>
  <c r="J50" i="6"/>
  <c r="G50" i="6"/>
  <c r="M49" i="6"/>
  <c r="J49" i="6"/>
  <c r="G49" i="6"/>
  <c r="M47" i="6"/>
  <c r="J47" i="6"/>
  <c r="G47" i="6"/>
  <c r="J46" i="6"/>
  <c r="G46" i="6"/>
  <c r="V45" i="6"/>
  <c r="U45" i="6"/>
  <c r="T45" i="6"/>
  <c r="S45" i="6"/>
  <c r="R45" i="6"/>
  <c r="Q45" i="6"/>
  <c r="P45" i="6"/>
  <c r="O45" i="6"/>
  <c r="N45" i="6"/>
  <c r="L45" i="6"/>
  <c r="K45" i="6"/>
  <c r="I45" i="6"/>
  <c r="H45" i="6"/>
  <c r="F45" i="6"/>
  <c r="E45" i="6"/>
  <c r="M44" i="6"/>
  <c r="J44" i="6"/>
  <c r="G44" i="6"/>
  <c r="J43" i="6"/>
  <c r="G43" i="6"/>
  <c r="M41" i="6"/>
  <c r="J41" i="6"/>
  <c r="G41" i="6"/>
  <c r="J40" i="6"/>
  <c r="G40" i="6"/>
  <c r="M39" i="6"/>
  <c r="J39" i="6"/>
  <c r="G39" i="6"/>
  <c r="J38" i="6"/>
  <c r="G38" i="6"/>
  <c r="J37" i="6"/>
  <c r="G37" i="6"/>
  <c r="J36" i="6"/>
  <c r="G36" i="6"/>
  <c r="M34" i="6"/>
  <c r="J34" i="6"/>
  <c r="G34" i="6"/>
  <c r="J32" i="6"/>
  <c r="G32" i="6"/>
  <c r="V31" i="6"/>
  <c r="U31" i="6"/>
  <c r="T31" i="6"/>
  <c r="S31" i="6"/>
  <c r="R31" i="6"/>
  <c r="Q31" i="6"/>
  <c r="P31" i="6"/>
  <c r="O31" i="6"/>
  <c r="N31" i="6"/>
  <c r="L31" i="6"/>
  <c r="K31" i="6"/>
  <c r="I31" i="6"/>
  <c r="H31" i="6"/>
  <c r="F31" i="6"/>
  <c r="E31" i="6"/>
  <c r="M30" i="6"/>
  <c r="J30" i="6"/>
  <c r="G30" i="6"/>
  <c r="J29" i="6"/>
  <c r="G29" i="6"/>
  <c r="M28" i="6"/>
  <c r="J28" i="6"/>
  <c r="G28" i="6"/>
  <c r="M27" i="6"/>
  <c r="J27" i="6"/>
  <c r="G27" i="6"/>
  <c r="M26" i="6"/>
  <c r="J26" i="6"/>
  <c r="G26" i="6"/>
  <c r="J25" i="6"/>
  <c r="G25" i="6"/>
  <c r="J23" i="6"/>
  <c r="G23" i="6"/>
  <c r="M22" i="6"/>
  <c r="J22" i="6"/>
  <c r="G22" i="6"/>
  <c r="J20" i="6"/>
  <c r="G20" i="6"/>
  <c r="M19" i="6"/>
  <c r="J19" i="6"/>
  <c r="G19" i="6"/>
  <c r="J18" i="6"/>
  <c r="G18" i="6"/>
  <c r="V17" i="6"/>
  <c r="U17" i="6"/>
  <c r="T17" i="6"/>
  <c r="S17" i="6"/>
  <c r="R17" i="6"/>
  <c r="Q17" i="6"/>
  <c r="P17" i="6"/>
  <c r="O17" i="6"/>
  <c r="N17" i="6"/>
  <c r="L17" i="6"/>
  <c r="K17" i="6"/>
  <c r="I17" i="6"/>
  <c r="H17" i="6"/>
  <c r="F17" i="6"/>
  <c r="E17" i="6"/>
  <c r="M16" i="6"/>
  <c r="J16" i="6"/>
  <c r="G16" i="6"/>
  <c r="M15" i="6"/>
  <c r="J15" i="6"/>
  <c r="G15" i="6"/>
  <c r="M14" i="6"/>
  <c r="J14" i="6"/>
  <c r="G14" i="6"/>
  <c r="M13" i="6"/>
  <c r="J13" i="6"/>
  <c r="G13" i="6"/>
  <c r="U11" i="6"/>
  <c r="S11" i="6"/>
  <c r="R11" i="6"/>
  <c r="Q11" i="6"/>
  <c r="P11" i="6"/>
  <c r="O11" i="6"/>
  <c r="N11" i="6"/>
  <c r="L11" i="6"/>
  <c r="K11" i="6"/>
  <c r="I11" i="6"/>
  <c r="H11" i="6"/>
  <c r="F11" i="6"/>
  <c r="E11" i="6"/>
  <c r="M10" i="6"/>
  <c r="J10" i="6"/>
  <c r="G10" i="6"/>
  <c r="F10" i="6" s="1"/>
  <c r="D120" i="6" l="1"/>
  <c r="D103" i="6"/>
  <c r="D121" i="6"/>
  <c r="D124" i="6"/>
  <c r="D126" i="6"/>
  <c r="D157" i="6"/>
  <c r="G45" i="6"/>
  <c r="D43" i="6"/>
  <c r="G57" i="6"/>
  <c r="D110" i="6"/>
  <c r="D138" i="6"/>
  <c r="D163" i="6"/>
  <c r="D64" i="6"/>
  <c r="D87" i="6"/>
  <c r="D98" i="6"/>
  <c r="D152" i="6"/>
  <c r="D97" i="6"/>
  <c r="D34" i="6"/>
  <c r="D13" i="6"/>
  <c r="D76" i="6"/>
  <c r="D84" i="6"/>
  <c r="D28" i="6"/>
  <c r="D112" i="6"/>
  <c r="D133" i="6"/>
  <c r="D66" i="6"/>
  <c r="D90" i="6"/>
  <c r="D99" i="6"/>
  <c r="D105" i="6"/>
  <c r="D115" i="6"/>
  <c r="D147" i="6"/>
  <c r="D148" i="6"/>
  <c r="M78" i="6"/>
  <c r="D56" i="6"/>
  <c r="D129" i="6"/>
  <c r="D36" i="6"/>
  <c r="D94" i="6"/>
  <c r="D77" i="6"/>
  <c r="D85" i="6"/>
  <c r="D26" i="6"/>
  <c r="G17" i="6"/>
  <c r="D118" i="6"/>
  <c r="L9" i="6"/>
  <c r="G11" i="6"/>
  <c r="D40" i="6"/>
  <c r="M45" i="6"/>
  <c r="D93" i="6"/>
  <c r="D128" i="6"/>
  <c r="D68" i="6"/>
  <c r="D141" i="6"/>
  <c r="D142" i="6"/>
  <c r="D27" i="6"/>
  <c r="D70" i="6"/>
  <c r="G135" i="6"/>
  <c r="D125" i="6"/>
  <c r="D143" i="6"/>
  <c r="G119" i="6"/>
  <c r="D139" i="6"/>
  <c r="M95" i="6"/>
  <c r="D116" i="6"/>
  <c r="D165" i="6"/>
  <c r="D102" i="6"/>
  <c r="D20" i="6"/>
  <c r="M106" i="6"/>
  <c r="D14" i="6"/>
  <c r="D80" i="6"/>
  <c r="D65" i="6"/>
  <c r="D81" i="6"/>
  <c r="D160" i="6"/>
  <c r="D38" i="6"/>
  <c r="G95" i="6"/>
  <c r="D82" i="6"/>
  <c r="D101" i="6"/>
  <c r="D162" i="6"/>
  <c r="G158" i="6"/>
  <c r="D60" i="6"/>
  <c r="D117" i="6"/>
  <c r="D134" i="6"/>
  <c r="D150" i="6"/>
  <c r="D153" i="6"/>
  <c r="M158" i="6"/>
  <c r="D154" i="6"/>
  <c r="D75" i="6"/>
  <c r="D52" i="6"/>
  <c r="D69" i="6"/>
  <c r="D62" i="6"/>
  <c r="D104" i="6"/>
  <c r="D111" i="6"/>
  <c r="D130" i="6"/>
  <c r="D146" i="6"/>
  <c r="G151" i="6"/>
  <c r="D155" i="6"/>
  <c r="M31" i="6"/>
  <c r="D131" i="6"/>
  <c r="D107" i="6"/>
  <c r="M135" i="6"/>
  <c r="D166" i="6"/>
  <c r="O9" i="6"/>
  <c r="D49" i="6"/>
  <c r="D71" i="6"/>
  <c r="D86" i="6"/>
  <c r="D100" i="6"/>
  <c r="M122" i="6"/>
  <c r="D53" i="6"/>
  <c r="D47" i="6"/>
  <c r="D39" i="6"/>
  <c r="D25" i="6"/>
  <c r="M119" i="6"/>
  <c r="M57" i="6"/>
  <c r="D89" i="6"/>
  <c r="D109" i="6"/>
  <c r="J135" i="6"/>
  <c r="D127" i="6"/>
  <c r="D132" i="6"/>
  <c r="J158" i="6"/>
  <c r="D83" i="6"/>
  <c r="R9" i="6"/>
  <c r="G106" i="6"/>
  <c r="D79" i="6"/>
  <c r="D10" i="6"/>
  <c r="D41" i="6"/>
  <c r="M151" i="6"/>
  <c r="E9" i="6"/>
  <c r="M17" i="6"/>
  <c r="G78" i="6"/>
  <c r="G122" i="6"/>
  <c r="D55" i="6"/>
  <c r="H9" i="6"/>
  <c r="D44" i="6"/>
  <c r="D51" i="6"/>
  <c r="J122" i="6"/>
  <c r="D144" i="6"/>
  <c r="D149" i="6"/>
  <c r="K9" i="6"/>
  <c r="F9" i="6"/>
  <c r="I9" i="6"/>
  <c r="D22" i="6"/>
  <c r="D37" i="6"/>
  <c r="D67" i="6"/>
  <c r="D72" i="6"/>
  <c r="D145" i="6"/>
  <c r="G31" i="6"/>
  <c r="Q9" i="6"/>
  <c r="D29" i="6"/>
  <c r="D61" i="6"/>
  <c r="D114" i="6"/>
  <c r="D140" i="6"/>
  <c r="J57" i="6"/>
  <c r="J106" i="6"/>
  <c r="S9" i="6"/>
  <c r="D23" i="6"/>
  <c r="D30" i="6"/>
  <c r="D136" i="6"/>
  <c r="V9" i="6"/>
  <c r="P9" i="6"/>
  <c r="U9" i="6"/>
  <c r="M11" i="6"/>
  <c r="D16" i="6"/>
  <c r="T9" i="6"/>
  <c r="J95" i="6"/>
  <c r="D108" i="6"/>
  <c r="D137" i="6"/>
  <c r="D15" i="6"/>
  <c r="J17" i="6"/>
  <c r="D19" i="6"/>
  <c r="J45" i="6"/>
  <c r="D50" i="6"/>
  <c r="D18" i="6"/>
  <c r="D46" i="6"/>
  <c r="D32" i="6"/>
  <c r="J11" i="6"/>
  <c r="J78" i="6"/>
  <c r="J31" i="6"/>
  <c r="N9" i="6"/>
  <c r="D119" i="6" l="1"/>
  <c r="M9" i="6"/>
  <c r="D45" i="6"/>
  <c r="D17" i="6"/>
  <c r="D158" i="6"/>
  <c r="D57" i="6"/>
  <c r="D135" i="6"/>
  <c r="D95" i="6"/>
  <c r="D78" i="6"/>
  <c r="D122" i="6"/>
  <c r="D11" i="6"/>
  <c r="D106" i="6"/>
  <c r="D151" i="6"/>
  <c r="G9" i="6"/>
  <c r="J9" i="6"/>
  <c r="D31" i="6"/>
  <c r="D9" i="6" l="1"/>
</calcChain>
</file>

<file path=xl/sharedStrings.xml><?xml version="1.0" encoding="utf-8"?>
<sst xmlns="http://schemas.openxmlformats.org/spreadsheetml/2006/main" count="1378" uniqueCount="183">
  <si>
    <t>Sindicados</t>
  </si>
  <si>
    <t>Total</t>
  </si>
  <si>
    <t>Sentencia</t>
  </si>
  <si>
    <t>Sobreseimiento</t>
  </si>
  <si>
    <t>No  espe-cifi-cado</t>
  </si>
  <si>
    <t>Conde-natoria</t>
  </si>
  <si>
    <t>Abso-lutoria</t>
  </si>
  <si>
    <t>Provi- sional</t>
  </si>
  <si>
    <t>Defini-    tivo</t>
  </si>
  <si>
    <t>Desesti-miento</t>
  </si>
  <si>
    <t>TOTAL</t>
  </si>
  <si>
    <t>Contra la personalidad jurídica del Estado, otros</t>
  </si>
  <si>
    <t>-</t>
  </si>
  <si>
    <t xml:space="preserve">Contra la libertad </t>
  </si>
  <si>
    <t xml:space="preserve">Contra la inviolabilidad del secreto y el derecho </t>
  </si>
  <si>
    <t xml:space="preserve"> </t>
  </si>
  <si>
    <t>a la intimidad</t>
  </si>
  <si>
    <t xml:space="preserve">Privar a otro de su libertad </t>
  </si>
  <si>
    <t xml:space="preserve">Violación de domicilio </t>
  </si>
  <si>
    <t xml:space="preserve">Otros </t>
  </si>
  <si>
    <t xml:space="preserve">Contra la administración pública </t>
  </si>
  <si>
    <t>Abuso de autoridad</t>
  </si>
  <si>
    <t>Concusión y exacción</t>
  </si>
  <si>
    <t xml:space="preserve">Corrupción de funcionarios públicos </t>
  </si>
  <si>
    <t>Entorpecer la labor de la autoridad pública</t>
  </si>
  <si>
    <t>Infracción de los deberes de los servidores</t>
  </si>
  <si>
    <t>públicos</t>
  </si>
  <si>
    <t>Irrespeto a la autoridad</t>
  </si>
  <si>
    <t xml:space="preserve">Peculado </t>
  </si>
  <si>
    <t xml:space="preserve">Usurpación de funciones públicas </t>
  </si>
  <si>
    <t>Violación de sellos</t>
  </si>
  <si>
    <t xml:space="preserve">Contra la administración de justicia </t>
  </si>
  <si>
    <t>Apología del delito</t>
  </si>
  <si>
    <t>Aprovechamiento de las cosas provenientes</t>
  </si>
  <si>
    <t>del delito</t>
  </si>
  <si>
    <t xml:space="preserve">Evasión de detenidos o sancionados </t>
  </si>
  <si>
    <t>Falso testimonio</t>
  </si>
  <si>
    <t xml:space="preserve">Hacerse justicia por sí mismo </t>
  </si>
  <si>
    <t>Prevaricato</t>
  </si>
  <si>
    <t xml:space="preserve">Quebrantamiento de sanciones </t>
  </si>
  <si>
    <t xml:space="preserve">Simulación de pruebas o indicios que puedan </t>
  </si>
  <si>
    <t>servir a una instrucción judicial</t>
  </si>
  <si>
    <t xml:space="preserve">Contra la fe pública </t>
  </si>
  <si>
    <t>Ejercicio ilegal de una profesión</t>
  </si>
  <si>
    <t>Falsedad</t>
  </si>
  <si>
    <t>Falsificación de papel sellado, estampillas y</t>
  </si>
  <si>
    <t>timbres nacionales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</si>
  <si>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</si>
  <si>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</si>
  <si>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</si>
  <si>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</si>
  <si>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>Hacer uso de una tarjeta de crédito o débito</t>
  </si>
  <si>
    <t>no expedida a su favor</t>
  </si>
  <si>
    <t>Otros</t>
  </si>
  <si>
    <t xml:space="preserve">Contra la seguridad colectiva </t>
  </si>
  <si>
    <t>Asociación ilícita</t>
  </si>
  <si>
    <t>Compra y venta de drogas</t>
  </si>
  <si>
    <t xml:space="preserve">Contra la seguridad de los medios de transporte </t>
  </si>
  <si>
    <t>o comunicaciones</t>
  </si>
  <si>
    <t>Cultivo, extracción y elaboración de drogas</t>
  </si>
  <si>
    <t>Envenenar o contaminar aguas potables</t>
  </si>
  <si>
    <t>Incendio</t>
  </si>
  <si>
    <t>Piratería</t>
  </si>
  <si>
    <t xml:space="preserve">Posesión de drogas </t>
  </si>
  <si>
    <t xml:space="preserve">Posesión, uso y tráfico ilegal de drogas </t>
  </si>
  <si>
    <t xml:space="preserve">Posesión y comercio de armas prohibidas </t>
  </si>
  <si>
    <t xml:space="preserve">Tráfico de drogas </t>
  </si>
  <si>
    <t xml:space="preserve">Usar, fabricar, suministrar, adquirir o sustraer </t>
  </si>
  <si>
    <t>armas, municiones y explosivos en forma ilegal</t>
  </si>
  <si>
    <t xml:space="preserve">Uso de drogas </t>
  </si>
  <si>
    <t xml:space="preserve">Contra la economía nacional </t>
  </si>
  <si>
    <t>Blanqueo de capitales (lavado de dinero)</t>
  </si>
  <si>
    <t>Competencia desleal</t>
  </si>
  <si>
    <t>Contrabando</t>
  </si>
  <si>
    <t xml:space="preserve">Contra el derecho de autor </t>
  </si>
  <si>
    <t xml:space="preserve">Contra los derechos de propiedad industrial </t>
  </si>
  <si>
    <t xml:space="preserve">Defraudación fiscal </t>
  </si>
  <si>
    <t xml:space="preserve">Delitos financieros </t>
  </si>
  <si>
    <t>Difundir una enfermedad en animales o plantas</t>
  </si>
  <si>
    <t xml:space="preserve">Fabricar, importar o vender producto protegido </t>
  </si>
  <si>
    <t xml:space="preserve">por patente sin autorización </t>
  </si>
  <si>
    <t xml:space="preserve">Retención indebida de cuotas </t>
  </si>
  <si>
    <t>Vender o hacer circular productos agrícolas o</t>
  </si>
  <si>
    <t>Contra el orden jurídico familiar y el estado civil</t>
  </si>
  <si>
    <t xml:space="preserve">Incesto </t>
  </si>
  <si>
    <t xml:space="preserve">Incumplimiento de deberes familiares </t>
  </si>
  <si>
    <t xml:space="preserve">Irrespeto a los padres </t>
  </si>
  <si>
    <t xml:space="preserve">Maltrato al menor </t>
  </si>
  <si>
    <t>Negligencia de padres y tutores</t>
  </si>
  <si>
    <t xml:space="preserve">Pensión alimenticia </t>
  </si>
  <si>
    <t xml:space="preserve">Sustracción de menores </t>
  </si>
  <si>
    <t>Violencia contra un adulto mayor</t>
  </si>
  <si>
    <t xml:space="preserve">Contra el pudor y la libertad sexual </t>
  </si>
  <si>
    <t xml:space="preserve">Abusos deshonestos </t>
  </si>
  <si>
    <t xml:space="preserve">Acoso sexual </t>
  </si>
  <si>
    <t xml:space="preserve">Corrupción de menores </t>
  </si>
  <si>
    <t xml:space="preserve">Estupro </t>
  </si>
  <si>
    <t>Explotación sexual</t>
  </si>
  <si>
    <t>Pornografía</t>
  </si>
  <si>
    <t>Sodomía</t>
  </si>
  <si>
    <t xml:space="preserve">Tentativa de violación carnal </t>
  </si>
  <si>
    <t xml:space="preserve">Violación carnal </t>
  </si>
  <si>
    <t xml:space="preserve">Contra el honor </t>
  </si>
  <si>
    <t xml:space="preserve">Calumnia </t>
  </si>
  <si>
    <t xml:space="preserve">Injuria </t>
  </si>
  <si>
    <t>Contra la vida y la integridad personal</t>
  </si>
  <si>
    <t xml:space="preserve">Abandono de niños u otras personas incapaces </t>
  </si>
  <si>
    <t xml:space="preserve">Agresión con uso de violencia </t>
  </si>
  <si>
    <t>Femicidio</t>
  </si>
  <si>
    <t>Homicidio</t>
  </si>
  <si>
    <t xml:space="preserve">Homicidio por imprudencia </t>
  </si>
  <si>
    <t xml:space="preserve">Lesiones personales </t>
  </si>
  <si>
    <t xml:space="preserve">Lesiones por imprudencia </t>
  </si>
  <si>
    <t xml:space="preserve">Provocaciones y amenazas </t>
  </si>
  <si>
    <t xml:space="preserve">Tentativa de homicidio </t>
  </si>
  <si>
    <t xml:space="preserve">Violencia de género </t>
  </si>
  <si>
    <t xml:space="preserve">Contra el patrimonio </t>
  </si>
  <si>
    <t xml:space="preserve">Abigeato (hurto pecuario) </t>
  </si>
  <si>
    <t xml:space="preserve">Abuso de confianza </t>
  </si>
  <si>
    <t xml:space="preserve">Apropiación indebida </t>
  </si>
  <si>
    <t xml:space="preserve">Daños o perjuicios a la propiedad </t>
  </si>
  <si>
    <t>Estafa y otros fraudes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</si>
  <si>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</si>
  <si>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</si>
  <si>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</si>
  <si>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</si>
  <si>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</si>
  <si>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 xml:space="preserve">Secuestro </t>
  </si>
  <si>
    <t xml:space="preserve">Tentativa de hurto </t>
  </si>
  <si>
    <t xml:space="preserve">Tentativa de robo </t>
  </si>
  <si>
    <t xml:space="preserve">Usurpación </t>
  </si>
  <si>
    <t xml:space="preserve">Contra el ambiente </t>
  </si>
  <si>
    <t xml:space="preserve">Contra la normativa urbanística </t>
  </si>
  <si>
    <t xml:space="preserve">Contra la vida silvestre </t>
  </si>
  <si>
    <t xml:space="preserve">Contra los animales domésticos </t>
  </si>
  <si>
    <t xml:space="preserve">Contra los recursos naturales </t>
  </si>
  <si>
    <t xml:space="preserve">Tramitación, aprobación y cumplimiento de </t>
  </si>
  <si>
    <t>documentación ambiental</t>
  </si>
  <si>
    <t xml:space="preserve">Contra la humanidad </t>
  </si>
  <si>
    <t xml:space="preserve">Contra el derecho internacional de los derechos  </t>
  </si>
  <si>
    <t>humanos</t>
  </si>
  <si>
    <t>Tráfico ilícito de migrantes</t>
  </si>
  <si>
    <t xml:space="preserve">Trata de personas </t>
  </si>
  <si>
    <t xml:space="preserve">No especificado </t>
  </si>
  <si>
    <t xml:space="preserve">de velar por su seguridad o su salud </t>
  </si>
  <si>
    <t>- Cantidad nula o cero.</t>
  </si>
  <si>
    <t>Fuente: Juzgados penales, Órgano Judicial.</t>
  </si>
  <si>
    <t>Violencia intrafamiliar</t>
  </si>
  <si>
    <t>Sexo</t>
  </si>
  <si>
    <t>Hombre</t>
  </si>
  <si>
    <t>Mujer</t>
  </si>
  <si>
    <t>públicas</t>
  </si>
  <si>
    <t xml:space="preserve">Destrucción de documentos en las oficinas </t>
  </si>
  <si>
    <t>no se ha cometido</t>
  </si>
  <si>
    <t xml:space="preserve">Denunciar una infracción punible sabiendo que </t>
  </si>
  <si>
    <t>marítimo o aéreo</t>
  </si>
  <si>
    <t xml:space="preserve">física de un medio de transporte terrestre, </t>
  </si>
  <si>
    <t xml:space="preserve">Alteración o modificación de una estructura </t>
  </si>
  <si>
    <t>por el derecho internacional humanitario</t>
  </si>
  <si>
    <t xml:space="preserve">Contra las personas y los bienes protegidos </t>
  </si>
  <si>
    <t>industriales con nombres, marcas o signos</t>
  </si>
  <si>
    <t>distintivos falsificados o alterados</t>
  </si>
  <si>
    <t>Contra la seguridad informática</t>
  </si>
  <si>
    <t>..</t>
  </si>
  <si>
    <t>.. Dato no aplicable al grupo o categoría.</t>
  </si>
  <si>
    <t>Desaparición forzada de una persona</t>
  </si>
  <si>
    <t>Delito</t>
  </si>
  <si>
    <t>Cuadro 7.  SINDICADOS EN LA REPÚBLICA, POR SEXO, FALLO DEFINITIVO Y PROCEDIMIENTOS ALTERNOS</t>
  </si>
  <si>
    <t xml:space="preserve">  DE SOLUCIÓN DEL CONFLICTO PENAL, SEGÚN  DELITO: AÑO 2024</t>
  </si>
  <si>
    <r>
      <t>(1) Procedimientos</t>
    </r>
    <r>
      <rPr>
        <sz val="10"/>
        <rFont val="Arial"/>
        <family val="2"/>
      </rPr>
      <t xml:space="preserve"> que se dan en el  Sistema Penal Acusatorio.</t>
    </r>
  </si>
  <si>
    <t>Sumarias en averiguación (2)</t>
  </si>
  <si>
    <t>(2) Se incluye solo en el total.</t>
  </si>
  <si>
    <t>Acuer-do de pena</t>
  </si>
  <si>
    <t>Procedi-miento simplifi-cado inmediato</t>
  </si>
  <si>
    <t>Concilia-ción y mediación</t>
  </si>
  <si>
    <t>Suspensión del proceso sujeto a condiciones</t>
  </si>
  <si>
    <t>Pres-crita la acción penal</t>
  </si>
  <si>
    <t>Otros   autos</t>
  </si>
  <si>
    <t>Criterios de         oportu-nidad</t>
  </si>
  <si>
    <t xml:space="preserve">Contra la seguridad colectiva: (Continuación) </t>
  </si>
  <si>
    <t>Relaciones sexuales consensuadas con un  o una</t>
  </si>
  <si>
    <t xml:space="preserve">menor de edad </t>
  </si>
  <si>
    <t>Procedimientos  alternos  de solución del conflicto penal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</si>
</sst>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;&quot;-&quot;;&quot;-&quot;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0" borderId="6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1" fillId="0" borderId="7" xfId="0" applyNumberFormat="1" applyFont="1" applyFill="1" applyBorder="1" applyAlignment="1">
      <alignment horizontal="right"/>
    </xf>
    <xf numFmtId="0" fontId="3" fillId="0" borderId="6" xfId="0" applyFont="1" applyFill="1" applyBorder="1"/>
    <xf numFmtId="0" fontId="1" fillId="0" borderId="6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right"/>
    </xf>
    <xf numFmtId="0" fontId="5" fillId="0" borderId="6" xfId="0" applyFont="1" applyBorder="1"/>
    <xf numFmtId="0" fontId="5" fillId="0" borderId="6" xfId="0" applyFont="1" applyFill="1" applyBorder="1"/>
    <xf numFmtId="0" fontId="5" fillId="0" borderId="6" xfId="0" applyFont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49" fontId="3" fillId="0" borderId="0" xfId="0" applyNumberFormat="1" applyFont="1" applyFill="1" applyBorder="1"/>
    <xf numFmtId="0" fontId="3" fillId="0" borderId="6" xfId="0" applyFont="1" applyBorder="1" applyAlignment="1">
      <alignment horizontal="right"/>
    </xf>
    <xf numFmtId="0" fontId="5" fillId="0" borderId="0" xfId="0" applyFont="1"/>
    <xf numFmtId="164" fontId="5" fillId="0" borderId="6" xfId="0" applyNumberFormat="1" applyFont="1" applyFill="1" applyBorder="1"/>
    <xf numFmtId="3" fontId="5" fillId="0" borderId="6" xfId="0" applyNumberFormat="1" applyFont="1" applyFill="1" applyBorder="1"/>
    <xf numFmtId="0" fontId="5" fillId="0" borderId="7" xfId="0" applyFont="1" applyBorder="1"/>
    <xf numFmtId="164" fontId="1" fillId="2" borderId="6" xfId="0" applyNumberFormat="1" applyFont="1" applyFill="1" applyBorder="1" applyAlignment="1">
      <alignment horizontal="right"/>
    </xf>
    <xf numFmtId="0" fontId="1" fillId="0" borderId="0" xfId="0" applyFont="1" applyFill="1"/>
    <xf numFmtId="0" fontId="3" fillId="2" borderId="0" xfId="0" applyFont="1" applyFill="1"/>
    <xf numFmtId="3" fontId="3" fillId="0" borderId="0" xfId="0" applyNumberFormat="1" applyFont="1" applyFill="1" applyBorder="1"/>
    <xf numFmtId="0" fontId="6" fillId="0" borderId="0" xfId="0" applyFont="1" applyFill="1" applyBorder="1"/>
    <xf numFmtId="0" fontId="5" fillId="0" borderId="7" xfId="0" applyFont="1" applyFill="1" applyBorder="1"/>
    <xf numFmtId="0" fontId="3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right"/>
    </xf>
    <xf numFmtId="164" fontId="7" fillId="0" borderId="6" xfId="0" applyNumberFormat="1" applyFont="1" applyFill="1" applyBorder="1" applyAlignment="1">
      <alignment horizontal="right"/>
    </xf>
    <xf numFmtId="49" fontId="3" fillId="0" borderId="6" xfId="0" applyNumberFormat="1" applyFon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/>
    </xf>
    <xf numFmtId="0" fontId="3" fillId="0" borderId="16" xfId="0" applyFont="1" applyBorder="1"/>
    <xf numFmtId="49" fontId="3" fillId="0" borderId="16" xfId="0" applyNumberFormat="1" applyFont="1" applyFill="1" applyBorder="1"/>
    <xf numFmtId="164" fontId="1" fillId="0" borderId="17" xfId="0" applyNumberFormat="1" applyFont="1" applyFill="1" applyBorder="1" applyAlignment="1">
      <alignment horizontal="right"/>
    </xf>
    <xf numFmtId="164" fontId="7" fillId="0" borderId="17" xfId="0" applyNumberFormat="1" applyFont="1" applyFill="1" applyBorder="1" applyAlignment="1">
      <alignment horizontal="right"/>
    </xf>
    <xf numFmtId="0" fontId="3" fillId="0" borderId="19" xfId="0" applyFont="1" applyFill="1" applyBorder="1"/>
    <xf numFmtId="0" fontId="3" fillId="0" borderId="18" xfId="0" applyFont="1" applyFill="1" applyBorder="1"/>
    <xf numFmtId="0" fontId="5" fillId="0" borderId="20" xfId="0" applyFont="1" applyBorder="1"/>
    <xf numFmtId="0" fontId="3" fillId="0" borderId="21" xfId="0" applyFont="1" applyBorder="1"/>
    <xf numFmtId="0" fontId="3" fillId="0" borderId="8" xfId="0" applyFont="1" applyFill="1" applyBorder="1"/>
    <xf numFmtId="164" fontId="7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3" fontId="5" fillId="0" borderId="6" xfId="0" applyNumberFormat="1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8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49" fontId="3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4"/>
  <sheetViews>
    <sheetView tabSelected="1" zoomScale="120" zoomScaleNormal="120" workbookViewId="0">
      <selection sqref="A1:V1"/>
    </sheetView>
  </sheetViews>
  <sheetFormatPr baseColWidth="10" defaultRowHeight="15" x14ac:dyDescent="0.25"/>
  <cols>
    <col min="1" max="2" width="2.42578125" customWidth="1"/>
    <col min="3" max="3" width="39.7109375" customWidth="1"/>
    <col min="4" max="4" width="6.85546875" customWidth="1"/>
    <col min="5" max="5" width="8" customWidth="1"/>
    <col min="6" max="6" width="6.140625" customWidth="1"/>
    <col min="7" max="7" width="5.85546875" customWidth="1"/>
    <col min="8" max="8" width="7.5703125" customWidth="1"/>
    <col min="9" max="9" width="6.85546875" customWidth="1"/>
    <col min="10" max="10" width="5.5703125" customWidth="1"/>
    <col min="11" max="12" width="6.7109375" customWidth="1"/>
    <col min="13" max="13" width="5.7109375" customWidth="1"/>
    <col min="14" max="14" width="7" customWidth="1"/>
    <col min="15" max="15" width="9.28515625" customWidth="1"/>
    <col min="16" max="16" width="7.7109375" customWidth="1"/>
    <col min="17" max="17" width="9.7109375" customWidth="1"/>
    <col min="18" max="18" width="9.140625" customWidth="1"/>
    <col min="19" max="19" width="11.85546875" customWidth="1"/>
    <col min="20" max="20" width="7.140625" customWidth="1"/>
    <col min="21" max="21" width="6" customWidth="1"/>
    <col min="22" max="22" width="5.7109375" customWidth="1"/>
  </cols>
  <sheetData>
    <row r="1" spans="1:22" ht="16.5" customHeight="1" x14ac:dyDescent="0.25">
      <c r="A1" s="75" t="s">
        <v>167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16.5" customHeight="1" x14ac:dyDescent="0.25">
      <c r="A2" s="76" t="s">
        <v>168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11.25" customHeight="1" x14ac:dyDescent="0.25">
      <c r="A3" s="42"/>
      <c r="B3" s="42"/>
      <c r="C3" s="42"/>
      <c r="D3" s="42"/>
      <c r="E3" s="42"/>
      <c r="F3" s="42"/>
      <c r="G3" s="42"/>
      <c r="H3" s="42"/>
      <c r="I3" s="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36.75" customHeight="1" thickBot="1" x14ac:dyDescent="0.3">
      <c r="A4" s="77" t="s">
        <v>166</v>
      </c>
      <c r="B4" s="77"/>
      <c r="C4" s="77"/>
      <c r="D4" s="80" t="s">
        <v>0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</row>
    <row r="5" spans="1:22" ht="41.25" customHeight="1" thickBot="1" x14ac:dyDescent="0.3">
      <c r="A5" s="78"/>
      <c r="B5" s="78"/>
      <c r="C5" s="78"/>
      <c r="D5" s="74" t="s">
        <v>1</v>
      </c>
      <c r="E5" s="82" t="s">
        <v>148</v>
      </c>
      <c r="F5" s="83"/>
      <c r="G5" s="80" t="s">
        <v>2</v>
      </c>
      <c r="H5" s="80"/>
      <c r="I5" s="80"/>
      <c r="J5" s="80" t="s">
        <v>3</v>
      </c>
      <c r="K5" s="80"/>
      <c r="L5" s="80"/>
      <c r="M5" s="74" t="s">
        <v>182</v>
      </c>
      <c r="N5" s="74"/>
      <c r="O5" s="74"/>
      <c r="P5" s="74"/>
      <c r="Q5" s="74"/>
      <c r="R5" s="74"/>
      <c r="S5" s="74"/>
      <c r="T5" s="74"/>
      <c r="U5" s="74" t="s">
        <v>177</v>
      </c>
      <c r="V5" s="82" t="s">
        <v>4</v>
      </c>
    </row>
    <row r="6" spans="1:22" ht="53.25" customHeight="1" thickBot="1" x14ac:dyDescent="0.3">
      <c r="A6" s="78"/>
      <c r="B6" s="78"/>
      <c r="C6" s="78"/>
      <c r="D6" s="74"/>
      <c r="E6" s="84" t="s">
        <v>149</v>
      </c>
      <c r="F6" s="84" t="s">
        <v>150</v>
      </c>
      <c r="G6" s="74" t="s">
        <v>1</v>
      </c>
      <c r="H6" s="74" t="s">
        <v>5</v>
      </c>
      <c r="I6" s="74" t="s">
        <v>6</v>
      </c>
      <c r="J6" s="74" t="s">
        <v>1</v>
      </c>
      <c r="K6" s="74" t="s">
        <v>7</v>
      </c>
      <c r="L6" s="74" t="s">
        <v>8</v>
      </c>
      <c r="M6" s="74" t="s">
        <v>1</v>
      </c>
      <c r="N6" s="74" t="s">
        <v>172</v>
      </c>
      <c r="O6" s="74" t="s">
        <v>173</v>
      </c>
      <c r="P6" s="74" t="s">
        <v>9</v>
      </c>
      <c r="Q6" s="74" t="s">
        <v>174</v>
      </c>
      <c r="R6" s="74" t="s">
        <v>178</v>
      </c>
      <c r="S6" s="74" t="s">
        <v>175</v>
      </c>
      <c r="T6" s="74" t="s">
        <v>176</v>
      </c>
      <c r="U6" s="74"/>
      <c r="V6" s="82"/>
    </row>
    <row r="7" spans="1:22" ht="47.25" customHeight="1" x14ac:dyDescent="0.25">
      <c r="A7" s="79"/>
      <c r="B7" s="79"/>
      <c r="C7" s="79"/>
      <c r="D7" s="74"/>
      <c r="E7" s="85"/>
      <c r="F7" s="85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82"/>
    </row>
    <row r="8" spans="1:22" ht="16.5" customHeight="1" x14ac:dyDescent="0.25">
      <c r="A8" s="2"/>
      <c r="B8" s="2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1:22" ht="24" customHeight="1" x14ac:dyDescent="0.25">
      <c r="A9" s="70" t="s">
        <v>10</v>
      </c>
      <c r="B9" s="70"/>
      <c r="C9" s="71"/>
      <c r="D9" s="6">
        <f>SUM(D10,D11,D17,D31,D45,D57,D78,D95,D106,D122,D135,D151,D119,D158,D166,D167)</f>
        <v>14238</v>
      </c>
      <c r="E9" s="6">
        <f>SUM(E10,E11,E17,E31,E45,E57,E78,E95,E106,E122,E135,E151,E119,E158,E166)</f>
        <v>12487</v>
      </c>
      <c r="F9" s="6">
        <f>SUM(F10,F11,F17,F31,F45,F57,F78,F95,F106,F122,F135,F151,F119,F158,F166)</f>
        <v>1718</v>
      </c>
      <c r="G9" s="6">
        <f t="shared" ref="G9:V9" si="0">SUM(G10,G11,G17,G31,G45,G57,G78,G95,G106,G122,G135,G151,G119,G158,G166,G167)</f>
        <v>9150</v>
      </c>
      <c r="H9" s="6">
        <f t="shared" si="0"/>
        <v>8714</v>
      </c>
      <c r="I9" s="6">
        <f t="shared" si="0"/>
        <v>436</v>
      </c>
      <c r="J9" s="6">
        <f t="shared" si="0"/>
        <v>561</v>
      </c>
      <c r="K9" s="6">
        <f t="shared" si="0"/>
        <v>111</v>
      </c>
      <c r="L9" s="6">
        <f t="shared" si="0"/>
        <v>450</v>
      </c>
      <c r="M9" s="6">
        <f t="shared" si="0"/>
        <v>1408</v>
      </c>
      <c r="N9" s="6">
        <f t="shared" si="0"/>
        <v>62</v>
      </c>
      <c r="O9" s="6">
        <f t="shared" si="0"/>
        <v>1</v>
      </c>
      <c r="P9" s="6">
        <f t="shared" si="0"/>
        <v>717</v>
      </c>
      <c r="Q9" s="6">
        <f t="shared" si="0"/>
        <v>48</v>
      </c>
      <c r="R9" s="6">
        <f t="shared" si="0"/>
        <v>6</v>
      </c>
      <c r="S9" s="6">
        <f t="shared" si="0"/>
        <v>489</v>
      </c>
      <c r="T9" s="6">
        <f t="shared" si="0"/>
        <v>85</v>
      </c>
      <c r="U9" s="6">
        <f t="shared" si="0"/>
        <v>3008</v>
      </c>
      <c r="V9" s="7">
        <f t="shared" si="0"/>
        <v>111</v>
      </c>
    </row>
    <row r="10" spans="1:22" ht="24.95" customHeight="1" x14ac:dyDescent="0.25">
      <c r="A10" s="2" t="s">
        <v>11</v>
      </c>
      <c r="B10" s="2"/>
      <c r="C10" s="8"/>
      <c r="D10" s="6">
        <f>SUM(G10,J10,M10,U10,V10)</f>
        <v>1</v>
      </c>
      <c r="E10" s="10">
        <v>1</v>
      </c>
      <c r="F10" s="59">
        <f>SUM(G10:H10)</f>
        <v>0</v>
      </c>
      <c r="G10" s="9">
        <f>SUM(H10:I10)</f>
        <v>0</v>
      </c>
      <c r="H10" s="11" t="s">
        <v>12</v>
      </c>
      <c r="I10" s="11" t="s">
        <v>12</v>
      </c>
      <c r="J10" s="9">
        <f>SUM(K10:L10)</f>
        <v>0</v>
      </c>
      <c r="K10" s="11" t="s">
        <v>12</v>
      </c>
      <c r="L10" s="11" t="s">
        <v>12</v>
      </c>
      <c r="M10" s="9">
        <f>SUM(N10:T10)</f>
        <v>0</v>
      </c>
      <c r="N10" s="11" t="s">
        <v>12</v>
      </c>
      <c r="O10" s="11" t="s">
        <v>12</v>
      </c>
      <c r="P10" s="11" t="s">
        <v>12</v>
      </c>
      <c r="Q10" s="11" t="s">
        <v>12</v>
      </c>
      <c r="R10" s="11" t="s">
        <v>12</v>
      </c>
      <c r="S10" s="11" t="s">
        <v>12</v>
      </c>
      <c r="T10" s="11" t="s">
        <v>12</v>
      </c>
      <c r="U10" s="11" t="s">
        <v>12</v>
      </c>
      <c r="V10" s="12">
        <v>1</v>
      </c>
    </row>
    <row r="11" spans="1:22" ht="17.100000000000001" customHeight="1" x14ac:dyDescent="0.25">
      <c r="A11" s="13" t="s">
        <v>13</v>
      </c>
      <c r="B11" s="8"/>
      <c r="C11" s="8"/>
      <c r="D11" s="6">
        <f>SUM(G11,J11,M11,U11,V11)</f>
        <v>88</v>
      </c>
      <c r="E11" s="6">
        <f>SUM(E12:E16)</f>
        <v>71</v>
      </c>
      <c r="F11" s="6">
        <f>SUM(F12:F16)</f>
        <v>17</v>
      </c>
      <c r="G11" s="6">
        <f>SUM(H11:I11)</f>
        <v>37</v>
      </c>
      <c r="H11" s="6">
        <f>SUM(H13:H16)</f>
        <v>29</v>
      </c>
      <c r="I11" s="6">
        <f>SUM(I13:I16)</f>
        <v>8</v>
      </c>
      <c r="J11" s="6">
        <f>SUM(J13:J16)</f>
        <v>3</v>
      </c>
      <c r="K11" s="9">
        <f>SUM(K13:K16)</f>
        <v>0</v>
      </c>
      <c r="L11" s="6">
        <f>SUM(L13:L16)</f>
        <v>3</v>
      </c>
      <c r="M11" s="6">
        <f>SUM(N11:T11)</f>
        <v>31</v>
      </c>
      <c r="N11" s="9">
        <f t="shared" ref="N11:U11" si="1">SUM(N13:N16)</f>
        <v>0</v>
      </c>
      <c r="O11" s="9">
        <f t="shared" si="1"/>
        <v>0</v>
      </c>
      <c r="P11" s="6">
        <f>SUM(P13:P16)</f>
        <v>19</v>
      </c>
      <c r="Q11" s="6">
        <f t="shared" si="1"/>
        <v>1</v>
      </c>
      <c r="R11" s="9">
        <f>SUM(R13:R16)</f>
        <v>0</v>
      </c>
      <c r="S11" s="6">
        <f>SUM(S13:S16)</f>
        <v>11</v>
      </c>
      <c r="T11" s="6" t="s">
        <v>12</v>
      </c>
      <c r="U11" s="6">
        <f t="shared" si="1"/>
        <v>17</v>
      </c>
      <c r="V11" s="14" t="s">
        <v>12</v>
      </c>
    </row>
    <row r="12" spans="1:22" ht="17.100000000000001" customHeight="1" x14ac:dyDescent="0.25">
      <c r="A12" s="8"/>
      <c r="B12" s="13" t="s">
        <v>14</v>
      </c>
      <c r="C12" s="8"/>
      <c r="D12" s="6" t="s">
        <v>15</v>
      </c>
      <c r="E12" s="6"/>
      <c r="F12" s="10"/>
      <c r="G12" s="6"/>
      <c r="H12" s="15"/>
      <c r="I12" s="15"/>
      <c r="J12" s="6"/>
      <c r="K12" s="15"/>
      <c r="L12" s="15"/>
      <c r="M12" s="16"/>
      <c r="N12" s="15"/>
      <c r="O12" s="15"/>
      <c r="P12" s="15"/>
      <c r="Q12" s="15"/>
      <c r="R12" s="15"/>
      <c r="S12" s="15"/>
      <c r="T12" s="15"/>
      <c r="U12" s="15"/>
      <c r="V12" s="17"/>
    </row>
    <row r="13" spans="1:22" ht="12.75" customHeight="1" x14ac:dyDescent="0.25">
      <c r="A13" s="8"/>
      <c r="B13" s="8"/>
      <c r="C13" s="13" t="s">
        <v>16</v>
      </c>
      <c r="D13" s="6">
        <f>SUM(G13,J13,M13,U13,V13)</f>
        <v>13</v>
      </c>
      <c r="E13" s="10">
        <v>12</v>
      </c>
      <c r="F13" s="10">
        <v>1</v>
      </c>
      <c r="G13" s="6">
        <f t="shared" ref="G13:G20" si="2">SUM(H13:I13)</f>
        <v>5</v>
      </c>
      <c r="H13" s="10">
        <v>5</v>
      </c>
      <c r="I13" s="11" t="s">
        <v>12</v>
      </c>
      <c r="J13" s="9">
        <f t="shared" ref="J13:J23" si="3">SUM(K13:L13)</f>
        <v>0</v>
      </c>
      <c r="K13" s="11" t="s">
        <v>12</v>
      </c>
      <c r="L13" s="11" t="s">
        <v>12</v>
      </c>
      <c r="M13" s="6">
        <f>SUM(N13:T13)</f>
        <v>8</v>
      </c>
      <c r="N13" s="11" t="s">
        <v>12</v>
      </c>
      <c r="O13" s="11" t="s">
        <v>12</v>
      </c>
      <c r="P13" s="11" t="s">
        <v>12</v>
      </c>
      <c r="Q13" s="11" t="s">
        <v>12</v>
      </c>
      <c r="R13" s="11" t="s">
        <v>12</v>
      </c>
      <c r="S13" s="11">
        <v>8</v>
      </c>
      <c r="T13" s="11" t="s">
        <v>12</v>
      </c>
      <c r="U13" s="11" t="s">
        <v>12</v>
      </c>
      <c r="V13" s="18" t="s">
        <v>12</v>
      </c>
    </row>
    <row r="14" spans="1:22" ht="17.100000000000001" customHeight="1" x14ac:dyDescent="0.25">
      <c r="A14" s="8"/>
      <c r="B14" s="8" t="s">
        <v>17</v>
      </c>
      <c r="C14" s="8"/>
      <c r="D14" s="6">
        <f>SUM(G14,J14,M14,U14,V14)</f>
        <v>11</v>
      </c>
      <c r="E14" s="10">
        <v>10</v>
      </c>
      <c r="F14" s="10">
        <v>1</v>
      </c>
      <c r="G14" s="6">
        <f t="shared" si="2"/>
        <v>9</v>
      </c>
      <c r="H14" s="19">
        <v>8</v>
      </c>
      <c r="I14" s="20">
        <v>1</v>
      </c>
      <c r="J14" s="9">
        <f t="shared" si="3"/>
        <v>0</v>
      </c>
      <c r="K14" s="11" t="s">
        <v>12</v>
      </c>
      <c r="L14" s="11" t="s">
        <v>12</v>
      </c>
      <c r="M14" s="6">
        <f>SUM(N14:T14)</f>
        <v>2</v>
      </c>
      <c r="N14" s="11" t="s">
        <v>12</v>
      </c>
      <c r="O14" s="11" t="s">
        <v>12</v>
      </c>
      <c r="P14" s="11" t="s">
        <v>12</v>
      </c>
      <c r="Q14" s="11">
        <v>1</v>
      </c>
      <c r="R14" s="11" t="s">
        <v>12</v>
      </c>
      <c r="S14" s="11">
        <v>1</v>
      </c>
      <c r="T14" s="11" t="s">
        <v>12</v>
      </c>
      <c r="U14" s="11" t="s">
        <v>12</v>
      </c>
      <c r="V14" s="18" t="s">
        <v>12</v>
      </c>
    </row>
    <row r="15" spans="1:22" ht="17.100000000000001" customHeight="1" x14ac:dyDescent="0.25">
      <c r="A15" s="8"/>
      <c r="B15" s="8" t="s">
        <v>18</v>
      </c>
      <c r="C15" s="8"/>
      <c r="D15" s="6">
        <f>SUM(G15,J15,M15,U15,V15)</f>
        <v>62</v>
      </c>
      <c r="E15" s="10">
        <v>47</v>
      </c>
      <c r="F15" s="10">
        <v>14</v>
      </c>
      <c r="G15" s="6">
        <f t="shared" si="2"/>
        <v>23</v>
      </c>
      <c r="H15" s="21">
        <v>16</v>
      </c>
      <c r="I15" s="22">
        <v>7</v>
      </c>
      <c r="J15" s="6">
        <f t="shared" si="3"/>
        <v>3</v>
      </c>
      <c r="K15" s="11" t="s">
        <v>12</v>
      </c>
      <c r="L15" s="21">
        <v>3</v>
      </c>
      <c r="M15" s="6">
        <f>SUM(N15:T15)</f>
        <v>19</v>
      </c>
      <c r="N15" s="11" t="s">
        <v>12</v>
      </c>
      <c r="O15" s="11" t="s">
        <v>12</v>
      </c>
      <c r="P15" s="19">
        <v>17</v>
      </c>
      <c r="Q15" s="11" t="s">
        <v>12</v>
      </c>
      <c r="R15" s="11" t="s">
        <v>12</v>
      </c>
      <c r="S15" s="26">
        <v>2</v>
      </c>
      <c r="T15" s="11" t="s">
        <v>12</v>
      </c>
      <c r="U15" s="19">
        <v>17</v>
      </c>
      <c r="V15" s="18" t="s">
        <v>12</v>
      </c>
    </row>
    <row r="16" spans="1:22" ht="17.100000000000001" customHeight="1" x14ac:dyDescent="0.25">
      <c r="A16" s="8"/>
      <c r="B16" s="8" t="s">
        <v>19</v>
      </c>
      <c r="C16" s="8"/>
      <c r="D16" s="6">
        <f t="shared" ref="D16:D23" si="4">SUM(G16,J16,M16,U16,V16)</f>
        <v>2</v>
      </c>
      <c r="E16" s="10">
        <v>2</v>
      </c>
      <c r="F16" s="10">
        <v>1</v>
      </c>
      <c r="G16" s="9">
        <f t="shared" si="2"/>
        <v>0</v>
      </c>
      <c r="H16" s="11" t="s">
        <v>12</v>
      </c>
      <c r="I16" s="22" t="s">
        <v>12</v>
      </c>
      <c r="J16" s="9">
        <f t="shared" si="3"/>
        <v>0</v>
      </c>
      <c r="K16" s="11" t="s">
        <v>12</v>
      </c>
      <c r="L16" s="11" t="s">
        <v>12</v>
      </c>
      <c r="M16" s="6">
        <f>SUM(N16:T16)</f>
        <v>2</v>
      </c>
      <c r="N16" s="11" t="s">
        <v>12</v>
      </c>
      <c r="O16" s="11" t="s">
        <v>12</v>
      </c>
      <c r="P16" s="11">
        <v>2</v>
      </c>
      <c r="Q16" s="11" t="s">
        <v>12</v>
      </c>
      <c r="R16" s="11" t="s">
        <v>12</v>
      </c>
      <c r="S16" s="11" t="s">
        <v>12</v>
      </c>
      <c r="T16" s="11" t="s">
        <v>12</v>
      </c>
      <c r="U16" s="11" t="s">
        <v>12</v>
      </c>
      <c r="V16" s="18" t="s">
        <v>12</v>
      </c>
    </row>
    <row r="17" spans="1:22" ht="24.95" customHeight="1" x14ac:dyDescent="0.25">
      <c r="A17" s="13" t="s">
        <v>20</v>
      </c>
      <c r="B17" s="8"/>
      <c r="C17" s="8"/>
      <c r="D17" s="6">
        <f>SUM(G17,J17,M17,U17,V17)</f>
        <v>124</v>
      </c>
      <c r="E17" s="44">
        <f>SUM(E18:E30)</f>
        <v>85</v>
      </c>
      <c r="F17" s="44">
        <f>SUM(F18:F30)</f>
        <v>39</v>
      </c>
      <c r="G17" s="6">
        <f t="shared" si="2"/>
        <v>79</v>
      </c>
      <c r="H17" s="6">
        <f>SUM(H18:H30)</f>
        <v>71</v>
      </c>
      <c r="I17" s="6">
        <f>SUM(I18:I30)</f>
        <v>8</v>
      </c>
      <c r="J17" s="6">
        <f>SUM(J18:J30)</f>
        <v>6</v>
      </c>
      <c r="K17" s="6">
        <f>SUM(K18:K30)</f>
        <v>1</v>
      </c>
      <c r="L17" s="6">
        <f t="shared" ref="L17" si="5">SUM(L18:L30)</f>
        <v>5</v>
      </c>
      <c r="M17" s="6">
        <f>SUM(N17:T17)</f>
        <v>20</v>
      </c>
      <c r="N17" s="9">
        <f t="shared" ref="N17:S17" si="6">SUM(N18:N30)</f>
        <v>0</v>
      </c>
      <c r="O17" s="9">
        <f t="shared" si="6"/>
        <v>0</v>
      </c>
      <c r="P17" s="6">
        <f t="shared" si="6"/>
        <v>10</v>
      </c>
      <c r="Q17" s="9">
        <f t="shared" si="6"/>
        <v>0</v>
      </c>
      <c r="R17" s="9">
        <f t="shared" si="6"/>
        <v>0</v>
      </c>
      <c r="S17" s="6">
        <f t="shared" si="6"/>
        <v>5</v>
      </c>
      <c r="T17" s="6">
        <f>SUM(T18:T30)</f>
        <v>5</v>
      </c>
      <c r="U17" s="6">
        <f>SUM(U18:U30)</f>
        <v>9</v>
      </c>
      <c r="V17" s="7">
        <f>SUM(V18:V30)</f>
        <v>10</v>
      </c>
    </row>
    <row r="18" spans="1:22" ht="17.100000000000001" customHeight="1" x14ac:dyDescent="0.25">
      <c r="A18" s="13"/>
      <c r="B18" s="8" t="s">
        <v>21</v>
      </c>
      <c r="C18" s="8"/>
      <c r="D18" s="6">
        <f t="shared" si="4"/>
        <v>4</v>
      </c>
      <c r="E18" s="10">
        <v>3</v>
      </c>
      <c r="F18" s="10">
        <v>1</v>
      </c>
      <c r="G18" s="6">
        <f t="shared" si="2"/>
        <v>3</v>
      </c>
      <c r="H18" s="10">
        <v>3</v>
      </c>
      <c r="I18" s="10" t="s">
        <v>12</v>
      </c>
      <c r="J18" s="9">
        <f t="shared" si="3"/>
        <v>0</v>
      </c>
      <c r="K18" s="11" t="s">
        <v>12</v>
      </c>
      <c r="L18" s="11" t="s">
        <v>12</v>
      </c>
      <c r="M18" s="6" t="s">
        <v>12</v>
      </c>
      <c r="N18" s="11" t="s">
        <v>12</v>
      </c>
      <c r="O18" s="11" t="s">
        <v>12</v>
      </c>
      <c r="P18" s="11" t="s">
        <v>12</v>
      </c>
      <c r="Q18" s="11" t="s">
        <v>12</v>
      </c>
      <c r="R18" s="11" t="s">
        <v>12</v>
      </c>
      <c r="S18" s="11" t="s">
        <v>12</v>
      </c>
      <c r="T18" s="11" t="s">
        <v>12</v>
      </c>
      <c r="U18" s="11">
        <v>1</v>
      </c>
      <c r="V18" s="18" t="s">
        <v>12</v>
      </c>
    </row>
    <row r="19" spans="1:22" ht="17.100000000000001" customHeight="1" x14ac:dyDescent="0.25">
      <c r="A19" s="8"/>
      <c r="B19" s="8" t="s">
        <v>22</v>
      </c>
      <c r="C19" s="8"/>
      <c r="D19" s="6">
        <f t="shared" si="4"/>
        <v>4</v>
      </c>
      <c r="E19" s="10">
        <v>4</v>
      </c>
      <c r="F19" s="10" t="s">
        <v>12</v>
      </c>
      <c r="G19" s="6">
        <f t="shared" si="2"/>
        <v>1</v>
      </c>
      <c r="H19" s="11" t="s">
        <v>12</v>
      </c>
      <c r="I19" s="10">
        <v>1</v>
      </c>
      <c r="J19" s="10">
        <f t="shared" si="3"/>
        <v>2</v>
      </c>
      <c r="K19" s="11" t="s">
        <v>12</v>
      </c>
      <c r="L19" s="21">
        <v>2</v>
      </c>
      <c r="M19" s="6">
        <f t="shared" ref="M19" si="7">SUM(N19:T19)</f>
        <v>1</v>
      </c>
      <c r="N19" s="11" t="s">
        <v>12</v>
      </c>
      <c r="O19" s="11" t="s">
        <v>12</v>
      </c>
      <c r="P19" s="11">
        <v>1</v>
      </c>
      <c r="Q19" s="11" t="s">
        <v>12</v>
      </c>
      <c r="R19" s="11" t="s">
        <v>12</v>
      </c>
      <c r="S19" s="11" t="s">
        <v>12</v>
      </c>
      <c r="T19" s="11" t="s">
        <v>12</v>
      </c>
      <c r="U19" s="11" t="s">
        <v>12</v>
      </c>
      <c r="V19" s="18" t="s">
        <v>12</v>
      </c>
    </row>
    <row r="20" spans="1:22" ht="17.100000000000001" customHeight="1" x14ac:dyDescent="0.25">
      <c r="A20" s="8"/>
      <c r="B20" s="8" t="s">
        <v>23</v>
      </c>
      <c r="C20" s="8"/>
      <c r="D20" s="6">
        <f t="shared" si="4"/>
        <v>16</v>
      </c>
      <c r="E20" s="10">
        <v>10</v>
      </c>
      <c r="F20" s="10">
        <v>6</v>
      </c>
      <c r="G20" s="6">
        <f t="shared" si="2"/>
        <v>14</v>
      </c>
      <c r="H20" s="15">
        <v>12</v>
      </c>
      <c r="I20" s="15">
        <v>2</v>
      </c>
      <c r="J20" s="9">
        <f t="shared" si="3"/>
        <v>0</v>
      </c>
      <c r="K20" s="11" t="s">
        <v>12</v>
      </c>
      <c r="L20" s="11" t="s">
        <v>12</v>
      </c>
      <c r="M20" s="6" t="s">
        <v>12</v>
      </c>
      <c r="N20" s="11" t="s">
        <v>12</v>
      </c>
      <c r="O20" s="11" t="s">
        <v>12</v>
      </c>
      <c r="P20" s="11" t="s">
        <v>12</v>
      </c>
      <c r="Q20" s="11" t="s">
        <v>12</v>
      </c>
      <c r="R20" s="11" t="s">
        <v>12</v>
      </c>
      <c r="S20" s="11" t="s">
        <v>12</v>
      </c>
      <c r="T20" s="11" t="s">
        <v>12</v>
      </c>
      <c r="U20" s="11">
        <v>1</v>
      </c>
      <c r="V20" s="18">
        <v>1</v>
      </c>
    </row>
    <row r="21" spans="1:22" ht="17.100000000000001" customHeight="1" x14ac:dyDescent="0.25">
      <c r="A21" s="8"/>
      <c r="B21" s="8" t="s">
        <v>152</v>
      </c>
      <c r="C21" s="8"/>
      <c r="D21" s="6"/>
      <c r="E21" s="10"/>
      <c r="F21" s="10"/>
      <c r="G21" s="9"/>
      <c r="H21" s="11"/>
      <c r="I21" s="11"/>
      <c r="J21" s="9"/>
      <c r="K21" s="11"/>
      <c r="L21" s="11"/>
      <c r="M21" s="6"/>
      <c r="N21" s="11"/>
      <c r="O21" s="11"/>
      <c r="P21" s="11"/>
      <c r="Q21" s="11"/>
      <c r="R21" s="11"/>
      <c r="S21" s="11"/>
      <c r="T21" s="11"/>
      <c r="U21" s="11"/>
      <c r="V21" s="18"/>
    </row>
    <row r="22" spans="1:22" ht="12.75" customHeight="1" x14ac:dyDescent="0.25">
      <c r="A22" s="8"/>
      <c r="B22" s="8"/>
      <c r="C22" s="8" t="s">
        <v>151</v>
      </c>
      <c r="D22" s="6">
        <f>SUM(G22,J22,M22,U22,V22)</f>
        <v>3</v>
      </c>
      <c r="E22" s="10">
        <v>1</v>
      </c>
      <c r="F22" s="10">
        <v>2</v>
      </c>
      <c r="G22" s="9">
        <f>SUM(H22:I22)</f>
        <v>0</v>
      </c>
      <c r="H22" s="11" t="s">
        <v>12</v>
      </c>
      <c r="I22" s="11" t="s">
        <v>12</v>
      </c>
      <c r="J22" s="9">
        <f>SUM(K22:L22)</f>
        <v>0</v>
      </c>
      <c r="K22" s="11" t="s">
        <v>12</v>
      </c>
      <c r="L22" s="11" t="s">
        <v>12</v>
      </c>
      <c r="M22" s="6">
        <f>SUM(N22:T22)</f>
        <v>3</v>
      </c>
      <c r="N22" s="11" t="s">
        <v>12</v>
      </c>
      <c r="O22" s="11" t="s">
        <v>12</v>
      </c>
      <c r="P22" s="11" t="s">
        <v>12</v>
      </c>
      <c r="Q22" s="11" t="s">
        <v>12</v>
      </c>
      <c r="R22" s="11" t="s">
        <v>12</v>
      </c>
      <c r="S22" s="11">
        <v>3</v>
      </c>
      <c r="T22" s="11" t="s">
        <v>12</v>
      </c>
      <c r="U22" s="11" t="s">
        <v>12</v>
      </c>
      <c r="V22" s="18" t="s">
        <v>12</v>
      </c>
    </row>
    <row r="23" spans="1:22" ht="17.100000000000001" customHeight="1" x14ac:dyDescent="0.25">
      <c r="A23" s="8"/>
      <c r="B23" s="8" t="s">
        <v>24</v>
      </c>
      <c r="C23" s="8"/>
      <c r="D23" s="6">
        <f t="shared" si="4"/>
        <v>2</v>
      </c>
      <c r="E23" s="10">
        <v>2</v>
      </c>
      <c r="F23" s="10" t="s">
        <v>12</v>
      </c>
      <c r="G23" s="6">
        <f t="shared" ref="G23" si="8">SUM(H23:I23)</f>
        <v>1</v>
      </c>
      <c r="H23" s="11">
        <v>1</v>
      </c>
      <c r="I23" s="11" t="s">
        <v>12</v>
      </c>
      <c r="J23" s="9">
        <f t="shared" si="3"/>
        <v>0</v>
      </c>
      <c r="K23" s="11" t="s">
        <v>12</v>
      </c>
      <c r="L23" s="11" t="s">
        <v>12</v>
      </c>
      <c r="M23" s="6" t="s">
        <v>12</v>
      </c>
      <c r="N23" s="11" t="s">
        <v>12</v>
      </c>
      <c r="O23" s="11" t="s">
        <v>12</v>
      </c>
      <c r="P23" s="11" t="s">
        <v>12</v>
      </c>
      <c r="Q23" s="11" t="s">
        <v>12</v>
      </c>
      <c r="R23" s="11" t="s">
        <v>12</v>
      </c>
      <c r="S23" s="11" t="s">
        <v>12</v>
      </c>
      <c r="T23" s="11" t="s">
        <v>12</v>
      </c>
      <c r="U23" s="11">
        <v>1</v>
      </c>
      <c r="V23" s="18" t="s">
        <v>12</v>
      </c>
    </row>
    <row r="24" spans="1:22" ht="17.100000000000001" customHeight="1" x14ac:dyDescent="0.25">
      <c r="A24" s="8"/>
      <c r="B24" s="13" t="s">
        <v>25</v>
      </c>
      <c r="C24" s="8"/>
      <c r="D24" s="6"/>
      <c r="E24" s="10"/>
      <c r="F24" s="10"/>
      <c r="G24" s="6"/>
      <c r="H24" s="10"/>
      <c r="I24" s="15"/>
      <c r="J24" s="6"/>
      <c r="K24" s="11"/>
      <c r="L24" s="11"/>
      <c r="M24" s="6"/>
      <c r="N24" s="19"/>
      <c r="O24" s="19"/>
      <c r="P24" s="19"/>
      <c r="Q24" s="19"/>
      <c r="R24" s="19"/>
      <c r="S24" s="19"/>
      <c r="T24" s="19"/>
      <c r="U24" s="19"/>
      <c r="V24" s="30"/>
    </row>
    <row r="25" spans="1:22" ht="12.75" customHeight="1" x14ac:dyDescent="0.25">
      <c r="A25" s="8"/>
      <c r="B25" s="8"/>
      <c r="C25" s="13" t="s">
        <v>26</v>
      </c>
      <c r="D25" s="6">
        <f t="shared" ref="D25:D29" si="9">SUM(G25,J25,M25,U25,V25)</f>
        <v>3</v>
      </c>
      <c r="E25" s="10">
        <v>1</v>
      </c>
      <c r="F25" s="10">
        <v>2</v>
      </c>
      <c r="G25" s="6">
        <f t="shared" ref="G25:G32" si="10">SUM(H25:I25)</f>
        <v>3</v>
      </c>
      <c r="H25" s="11">
        <v>3</v>
      </c>
      <c r="I25" s="11" t="s">
        <v>12</v>
      </c>
      <c r="J25" s="9">
        <f t="shared" ref="J25:J26" si="11">SUM(K25:L25)</f>
        <v>0</v>
      </c>
      <c r="K25" s="11" t="s">
        <v>12</v>
      </c>
      <c r="L25" s="11" t="s">
        <v>12</v>
      </c>
      <c r="M25" s="6" t="s">
        <v>12</v>
      </c>
      <c r="N25" s="11" t="s">
        <v>12</v>
      </c>
      <c r="O25" s="11" t="s">
        <v>12</v>
      </c>
      <c r="P25" s="11" t="s">
        <v>12</v>
      </c>
      <c r="Q25" s="11" t="s">
        <v>12</v>
      </c>
      <c r="R25" s="11" t="s">
        <v>12</v>
      </c>
      <c r="S25" s="11" t="s">
        <v>12</v>
      </c>
      <c r="T25" s="11" t="s">
        <v>12</v>
      </c>
      <c r="U25" s="11" t="s">
        <v>12</v>
      </c>
      <c r="V25" s="18" t="s">
        <v>12</v>
      </c>
    </row>
    <row r="26" spans="1:22" ht="17.100000000000001" customHeight="1" x14ac:dyDescent="0.25">
      <c r="A26" s="8"/>
      <c r="B26" s="8" t="s">
        <v>27</v>
      </c>
      <c r="C26" s="8"/>
      <c r="D26" s="6">
        <f t="shared" si="9"/>
        <v>9</v>
      </c>
      <c r="E26" s="10">
        <v>7</v>
      </c>
      <c r="F26" s="10">
        <v>2</v>
      </c>
      <c r="G26" s="6">
        <f t="shared" si="10"/>
        <v>5</v>
      </c>
      <c r="H26" s="11">
        <v>4</v>
      </c>
      <c r="I26" s="11">
        <v>1</v>
      </c>
      <c r="J26" s="9">
        <f t="shared" si="11"/>
        <v>0</v>
      </c>
      <c r="K26" s="11" t="s">
        <v>12</v>
      </c>
      <c r="L26" s="11" t="s">
        <v>12</v>
      </c>
      <c r="M26" s="6">
        <f>SUM(N26:T26)</f>
        <v>2</v>
      </c>
      <c r="N26" s="11" t="s">
        <v>12</v>
      </c>
      <c r="O26" s="11" t="s">
        <v>12</v>
      </c>
      <c r="P26" s="11">
        <v>2</v>
      </c>
      <c r="Q26" s="11" t="s">
        <v>12</v>
      </c>
      <c r="R26" s="11" t="s">
        <v>12</v>
      </c>
      <c r="S26" s="11" t="s">
        <v>12</v>
      </c>
      <c r="T26" s="11" t="s">
        <v>12</v>
      </c>
      <c r="U26" s="11">
        <v>2</v>
      </c>
      <c r="V26" s="18" t="s">
        <v>12</v>
      </c>
    </row>
    <row r="27" spans="1:22" ht="17.100000000000001" customHeight="1" x14ac:dyDescent="0.25">
      <c r="A27" s="8"/>
      <c r="B27" s="8" t="s">
        <v>28</v>
      </c>
      <c r="C27" s="8"/>
      <c r="D27" s="6">
        <f t="shared" si="9"/>
        <v>46</v>
      </c>
      <c r="E27" s="10">
        <v>27</v>
      </c>
      <c r="F27" s="10">
        <v>19</v>
      </c>
      <c r="G27" s="6">
        <f t="shared" si="10"/>
        <v>34</v>
      </c>
      <c r="H27" s="19">
        <v>31</v>
      </c>
      <c r="I27" s="20">
        <v>3</v>
      </c>
      <c r="J27" s="6">
        <f>SUM(K27:L27)</f>
        <v>2</v>
      </c>
      <c r="K27" s="11">
        <v>1</v>
      </c>
      <c r="L27" s="22">
        <v>1</v>
      </c>
      <c r="M27" s="6">
        <f>SUM(N27:T27)</f>
        <v>8</v>
      </c>
      <c r="N27" s="11" t="s">
        <v>12</v>
      </c>
      <c r="O27" s="11" t="s">
        <v>12</v>
      </c>
      <c r="P27" s="11">
        <v>2</v>
      </c>
      <c r="Q27" s="11" t="s">
        <v>12</v>
      </c>
      <c r="R27" s="11" t="s">
        <v>12</v>
      </c>
      <c r="S27" s="11">
        <v>2</v>
      </c>
      <c r="T27" s="19">
        <v>4</v>
      </c>
      <c r="U27" s="11">
        <v>2</v>
      </c>
      <c r="V27" s="18" t="s">
        <v>12</v>
      </c>
    </row>
    <row r="28" spans="1:22" ht="17.100000000000001" customHeight="1" x14ac:dyDescent="0.25">
      <c r="A28" s="8"/>
      <c r="B28" s="8" t="s">
        <v>29</v>
      </c>
      <c r="C28" s="8"/>
      <c r="D28" s="6">
        <f t="shared" si="9"/>
        <v>5</v>
      </c>
      <c r="E28" s="10">
        <v>4</v>
      </c>
      <c r="F28" s="10">
        <v>1</v>
      </c>
      <c r="G28" s="6">
        <f t="shared" si="10"/>
        <v>1</v>
      </c>
      <c r="H28" s="11" t="s">
        <v>12</v>
      </c>
      <c r="I28" s="11">
        <v>1</v>
      </c>
      <c r="J28" s="6">
        <f>SUM(K28:L28)</f>
        <v>2</v>
      </c>
      <c r="K28" s="11" t="s">
        <v>12</v>
      </c>
      <c r="L28" s="10">
        <v>2</v>
      </c>
      <c r="M28" s="6">
        <f t="shared" ref="M28:M29" si="12">SUM(N28:T28)</f>
        <v>1</v>
      </c>
      <c r="N28" s="11" t="s">
        <v>12</v>
      </c>
      <c r="O28" s="11" t="s">
        <v>12</v>
      </c>
      <c r="P28" s="10">
        <v>1</v>
      </c>
      <c r="Q28" s="11" t="s">
        <v>12</v>
      </c>
      <c r="R28" s="11" t="s">
        <v>12</v>
      </c>
      <c r="S28" s="11" t="s">
        <v>12</v>
      </c>
      <c r="T28" s="11" t="s">
        <v>12</v>
      </c>
      <c r="U28" s="11">
        <v>1</v>
      </c>
      <c r="V28" s="18" t="s">
        <v>12</v>
      </c>
    </row>
    <row r="29" spans="1:22" ht="17.100000000000001" customHeight="1" x14ac:dyDescent="0.25">
      <c r="A29" s="8"/>
      <c r="B29" s="8" t="s">
        <v>30</v>
      </c>
      <c r="C29" s="8"/>
      <c r="D29" s="6">
        <f t="shared" si="9"/>
        <v>5</v>
      </c>
      <c r="E29" s="10">
        <v>2</v>
      </c>
      <c r="F29" s="10" t="s">
        <v>12</v>
      </c>
      <c r="G29" s="6">
        <f t="shared" si="10"/>
        <v>2</v>
      </c>
      <c r="H29" s="10">
        <v>2</v>
      </c>
      <c r="I29" s="11" t="s">
        <v>12</v>
      </c>
      <c r="J29" s="9">
        <f>SUM(K29:L29)</f>
        <v>0</v>
      </c>
      <c r="K29" s="11" t="s">
        <v>12</v>
      </c>
      <c r="L29" s="11" t="s">
        <v>12</v>
      </c>
      <c r="M29" s="6">
        <f t="shared" si="12"/>
        <v>3</v>
      </c>
      <c r="N29" s="11" t="s">
        <v>12</v>
      </c>
      <c r="O29" s="11" t="s">
        <v>12</v>
      </c>
      <c r="P29" s="10">
        <v>3</v>
      </c>
      <c r="Q29" s="11" t="s">
        <v>12</v>
      </c>
      <c r="R29" s="11" t="s">
        <v>12</v>
      </c>
      <c r="S29" s="11" t="s">
        <v>12</v>
      </c>
      <c r="T29" s="11" t="s">
        <v>12</v>
      </c>
      <c r="U29" s="11" t="s">
        <v>12</v>
      </c>
      <c r="V29" s="18" t="s">
        <v>12</v>
      </c>
    </row>
    <row r="30" spans="1:22" ht="17.100000000000001" customHeight="1" x14ac:dyDescent="0.25">
      <c r="A30" s="8"/>
      <c r="B30" s="8" t="s">
        <v>19</v>
      </c>
      <c r="C30" s="8"/>
      <c r="D30" s="6">
        <f>SUM(G30,J30,M30,U30,V30)</f>
        <v>27</v>
      </c>
      <c r="E30" s="43">
        <v>24</v>
      </c>
      <c r="F30" s="43">
        <v>6</v>
      </c>
      <c r="G30" s="6">
        <f t="shared" si="10"/>
        <v>15</v>
      </c>
      <c r="H30" s="19">
        <v>15</v>
      </c>
      <c r="I30" s="11" t="s">
        <v>12</v>
      </c>
      <c r="J30" s="9">
        <f>SUM(K30:L30)</f>
        <v>0</v>
      </c>
      <c r="K30" s="11" t="s">
        <v>12</v>
      </c>
      <c r="L30" s="11" t="s">
        <v>12</v>
      </c>
      <c r="M30" s="6">
        <f>SUM(N30:T30)</f>
        <v>2</v>
      </c>
      <c r="N30" s="11" t="s">
        <v>12</v>
      </c>
      <c r="O30" s="11" t="s">
        <v>12</v>
      </c>
      <c r="P30" s="26">
        <v>1</v>
      </c>
      <c r="Q30" s="11" t="s">
        <v>12</v>
      </c>
      <c r="R30" s="11" t="s">
        <v>12</v>
      </c>
      <c r="S30" s="11" t="s">
        <v>12</v>
      </c>
      <c r="T30" s="19">
        <v>1</v>
      </c>
      <c r="U30" s="19">
        <v>1</v>
      </c>
      <c r="V30" s="23">
        <v>9</v>
      </c>
    </row>
    <row r="31" spans="1:22" ht="24.95" customHeight="1" x14ac:dyDescent="0.25">
      <c r="A31" s="13" t="s">
        <v>31</v>
      </c>
      <c r="B31" s="8"/>
      <c r="C31" s="8"/>
      <c r="D31" s="6">
        <f>SUM(G31,J31,M31,U31,V31)</f>
        <v>186</v>
      </c>
      <c r="E31" s="6">
        <f>SUM(E32:E44)</f>
        <v>171</v>
      </c>
      <c r="F31" s="6">
        <f>SUM(F32:F44)</f>
        <v>15</v>
      </c>
      <c r="G31" s="6">
        <f t="shared" si="10"/>
        <v>82</v>
      </c>
      <c r="H31" s="6">
        <f>SUM(H32:H44)</f>
        <v>81</v>
      </c>
      <c r="I31" s="6">
        <f>SUM(I32:I44)</f>
        <v>1</v>
      </c>
      <c r="J31" s="6">
        <f>SUM(J32:J44)</f>
        <v>14</v>
      </c>
      <c r="K31" s="6">
        <f>SUM(K32:K44)</f>
        <v>1</v>
      </c>
      <c r="L31" s="6">
        <f>SUM(L32:L44)</f>
        <v>13</v>
      </c>
      <c r="M31" s="6">
        <f>SUM(N31:T31)</f>
        <v>19</v>
      </c>
      <c r="N31" s="6">
        <f t="shared" ref="N31:V31" si="13">SUM(N32:N44)</f>
        <v>1</v>
      </c>
      <c r="O31" s="9">
        <f t="shared" si="13"/>
        <v>0</v>
      </c>
      <c r="P31" s="6">
        <f t="shared" si="13"/>
        <v>6</v>
      </c>
      <c r="Q31" s="9">
        <f t="shared" si="13"/>
        <v>0</v>
      </c>
      <c r="R31" s="9">
        <f t="shared" si="13"/>
        <v>0</v>
      </c>
      <c r="S31" s="6">
        <f t="shared" si="13"/>
        <v>10</v>
      </c>
      <c r="T31" s="6">
        <f t="shared" si="13"/>
        <v>2</v>
      </c>
      <c r="U31" s="6">
        <f t="shared" si="13"/>
        <v>71</v>
      </c>
      <c r="V31" s="14">
        <f t="shared" si="13"/>
        <v>0</v>
      </c>
    </row>
    <row r="32" spans="1:22" ht="17.100000000000001" customHeight="1" x14ac:dyDescent="0.25">
      <c r="A32" s="13"/>
      <c r="B32" s="13" t="s">
        <v>32</v>
      </c>
      <c r="C32" s="8"/>
      <c r="D32" s="6">
        <f>SUM(G32,J32,M32,U32,V32)</f>
        <v>5</v>
      </c>
      <c r="E32" s="10">
        <v>4</v>
      </c>
      <c r="F32" s="10">
        <v>1</v>
      </c>
      <c r="G32" s="6">
        <f t="shared" si="10"/>
        <v>3</v>
      </c>
      <c r="H32" s="11">
        <v>3</v>
      </c>
      <c r="I32" s="11" t="s">
        <v>12</v>
      </c>
      <c r="J32" s="6">
        <f>SUM(K32:L32)</f>
        <v>2</v>
      </c>
      <c r="K32" s="11" t="s">
        <v>12</v>
      </c>
      <c r="L32" s="11">
        <v>2</v>
      </c>
      <c r="M32" s="6" t="s">
        <v>12</v>
      </c>
      <c r="N32" s="11" t="s">
        <v>12</v>
      </c>
      <c r="O32" s="11" t="s">
        <v>12</v>
      </c>
      <c r="P32" s="11" t="s">
        <v>12</v>
      </c>
      <c r="Q32" s="11" t="s">
        <v>12</v>
      </c>
      <c r="R32" s="11" t="s">
        <v>12</v>
      </c>
      <c r="S32" s="11" t="s">
        <v>12</v>
      </c>
      <c r="T32" s="11" t="s">
        <v>12</v>
      </c>
      <c r="U32" s="11" t="s">
        <v>12</v>
      </c>
      <c r="V32" s="18" t="s">
        <v>12</v>
      </c>
    </row>
    <row r="33" spans="1:22" ht="17.100000000000001" customHeight="1" x14ac:dyDescent="0.25">
      <c r="A33" s="8"/>
      <c r="B33" s="13" t="s">
        <v>33</v>
      </c>
      <c r="C33" s="2"/>
      <c r="D33" s="6" t="s">
        <v>15</v>
      </c>
      <c r="E33" s="10"/>
      <c r="F33" s="10"/>
      <c r="G33" s="6"/>
      <c r="H33" s="19"/>
      <c r="I33" s="20"/>
      <c r="J33" s="6"/>
      <c r="K33" s="19"/>
      <c r="L33" s="19"/>
      <c r="M33" s="6"/>
      <c r="N33" s="10"/>
      <c r="O33" s="10"/>
      <c r="P33" s="10"/>
      <c r="Q33" s="10"/>
      <c r="R33" s="10"/>
      <c r="S33" s="11"/>
      <c r="T33" s="11"/>
      <c r="U33" s="11"/>
      <c r="V33" s="12"/>
    </row>
    <row r="34" spans="1:22" ht="12.6" customHeight="1" x14ac:dyDescent="0.25">
      <c r="A34" s="8"/>
      <c r="B34" s="2"/>
      <c r="C34" s="13" t="s">
        <v>34</v>
      </c>
      <c r="D34" s="6">
        <f>SUM(G34,J34,M34,U34,V34)</f>
        <v>23</v>
      </c>
      <c r="E34" s="10">
        <v>23</v>
      </c>
      <c r="F34" s="10" t="s">
        <v>12</v>
      </c>
      <c r="G34" s="6">
        <f>SUM(H34:I34)</f>
        <v>14</v>
      </c>
      <c r="H34" s="11">
        <v>14</v>
      </c>
      <c r="I34" s="11" t="s">
        <v>12</v>
      </c>
      <c r="J34" s="9">
        <f>SUM(K34:L34)</f>
        <v>0</v>
      </c>
      <c r="K34" s="11" t="s">
        <v>12</v>
      </c>
      <c r="L34" s="11" t="s">
        <v>12</v>
      </c>
      <c r="M34" s="6">
        <f>SUM(N34:T34)</f>
        <v>2</v>
      </c>
      <c r="N34" s="11">
        <v>1</v>
      </c>
      <c r="O34" s="11" t="s">
        <v>12</v>
      </c>
      <c r="P34" s="11">
        <v>1</v>
      </c>
      <c r="Q34" s="11" t="s">
        <v>12</v>
      </c>
      <c r="R34" s="11" t="s">
        <v>12</v>
      </c>
      <c r="S34" s="11" t="s">
        <v>12</v>
      </c>
      <c r="T34" s="11" t="s">
        <v>12</v>
      </c>
      <c r="U34" s="19">
        <v>7</v>
      </c>
      <c r="V34" s="18" t="s">
        <v>12</v>
      </c>
    </row>
    <row r="35" spans="1:22" ht="17.100000000000001" customHeight="1" x14ac:dyDescent="0.25">
      <c r="A35" s="8"/>
      <c r="B35" s="13" t="s">
        <v>154</v>
      </c>
      <c r="C35" s="2"/>
      <c r="D35" s="6" t="s">
        <v>15</v>
      </c>
      <c r="E35" s="10"/>
      <c r="F35" s="10"/>
      <c r="G35" s="6"/>
      <c r="H35" s="19"/>
      <c r="I35" s="20"/>
      <c r="J35" s="6"/>
      <c r="K35" s="19"/>
      <c r="L35" s="19"/>
      <c r="M35" s="6"/>
      <c r="N35" s="10"/>
      <c r="O35" s="10"/>
      <c r="P35" s="10"/>
      <c r="Q35" s="10"/>
      <c r="R35" s="10"/>
      <c r="S35" s="11"/>
      <c r="T35" s="11"/>
      <c r="U35" s="11"/>
      <c r="V35" s="12"/>
    </row>
    <row r="36" spans="1:22" ht="12.6" customHeight="1" x14ac:dyDescent="0.25">
      <c r="A36" s="8"/>
      <c r="B36" s="2"/>
      <c r="C36" s="13" t="s">
        <v>153</v>
      </c>
      <c r="D36" s="6">
        <f t="shared" ref="D36:D41" si="14">SUM(G36,J36,M36,U36,V36)</f>
        <v>2</v>
      </c>
      <c r="E36" s="10">
        <v>2</v>
      </c>
      <c r="F36" s="10" t="s">
        <v>12</v>
      </c>
      <c r="G36" s="9">
        <f>SUM(H36:I36)</f>
        <v>0</v>
      </c>
      <c r="H36" s="11" t="s">
        <v>12</v>
      </c>
      <c r="I36" s="11" t="s">
        <v>12</v>
      </c>
      <c r="J36" s="6">
        <f t="shared" ref="J36:J41" si="15">SUM(K36:L36)</f>
        <v>2</v>
      </c>
      <c r="K36" s="11" t="s">
        <v>12</v>
      </c>
      <c r="L36" s="11">
        <v>2</v>
      </c>
      <c r="M36" s="6" t="s">
        <v>12</v>
      </c>
      <c r="N36" s="11" t="s">
        <v>12</v>
      </c>
      <c r="O36" s="11" t="s">
        <v>12</v>
      </c>
      <c r="P36" s="11" t="s">
        <v>12</v>
      </c>
      <c r="Q36" s="11" t="s">
        <v>12</v>
      </c>
      <c r="R36" s="11" t="s">
        <v>12</v>
      </c>
      <c r="S36" s="11" t="s">
        <v>12</v>
      </c>
      <c r="T36" s="11" t="s">
        <v>12</v>
      </c>
      <c r="U36" s="11" t="s">
        <v>12</v>
      </c>
      <c r="V36" s="18" t="s">
        <v>12</v>
      </c>
    </row>
    <row r="37" spans="1:22" ht="17.100000000000001" customHeight="1" x14ac:dyDescent="0.25">
      <c r="A37" s="8"/>
      <c r="B37" s="8" t="s">
        <v>35</v>
      </c>
      <c r="C37" s="8"/>
      <c r="D37" s="6">
        <f t="shared" si="14"/>
        <v>7</v>
      </c>
      <c r="E37" s="10">
        <v>7</v>
      </c>
      <c r="F37" s="10" t="s">
        <v>12</v>
      </c>
      <c r="G37" s="6">
        <f t="shared" ref="G37:G44" si="16">SUM(H37:I37)</f>
        <v>6</v>
      </c>
      <c r="H37" s="21">
        <v>5</v>
      </c>
      <c r="I37" s="22">
        <v>1</v>
      </c>
      <c r="J37" s="6">
        <f t="shared" si="15"/>
        <v>1</v>
      </c>
      <c r="K37" s="11" t="s">
        <v>12</v>
      </c>
      <c r="L37" s="11">
        <v>1</v>
      </c>
      <c r="M37" s="6" t="s">
        <v>12</v>
      </c>
      <c r="N37" s="11" t="s">
        <v>12</v>
      </c>
      <c r="O37" s="11" t="s">
        <v>12</v>
      </c>
      <c r="P37" s="11" t="s">
        <v>12</v>
      </c>
      <c r="Q37" s="11" t="s">
        <v>12</v>
      </c>
      <c r="R37" s="11" t="s">
        <v>12</v>
      </c>
      <c r="S37" s="11" t="s">
        <v>12</v>
      </c>
      <c r="T37" s="11" t="s">
        <v>12</v>
      </c>
      <c r="U37" s="11" t="s">
        <v>12</v>
      </c>
      <c r="V37" s="18" t="s">
        <v>12</v>
      </c>
    </row>
    <row r="38" spans="1:22" ht="17.100000000000001" customHeight="1" x14ac:dyDescent="0.25">
      <c r="A38" s="8"/>
      <c r="B38" s="8" t="s">
        <v>36</v>
      </c>
      <c r="C38" s="8"/>
      <c r="D38" s="6">
        <f t="shared" si="14"/>
        <v>10</v>
      </c>
      <c r="E38" s="10">
        <v>6</v>
      </c>
      <c r="F38" s="10">
        <v>4</v>
      </c>
      <c r="G38" s="6">
        <f t="shared" si="16"/>
        <v>5</v>
      </c>
      <c r="H38" s="11">
        <v>5</v>
      </c>
      <c r="I38" s="11" t="s">
        <v>12</v>
      </c>
      <c r="J38" s="6">
        <f t="shared" si="15"/>
        <v>1</v>
      </c>
      <c r="K38" s="11" t="s">
        <v>12</v>
      </c>
      <c r="L38" s="11">
        <v>1</v>
      </c>
      <c r="M38" s="6" t="s">
        <v>12</v>
      </c>
      <c r="N38" s="11" t="s">
        <v>12</v>
      </c>
      <c r="O38" s="11" t="s">
        <v>12</v>
      </c>
      <c r="P38" s="11" t="s">
        <v>12</v>
      </c>
      <c r="Q38" s="11" t="s">
        <v>12</v>
      </c>
      <c r="R38" s="11" t="s">
        <v>12</v>
      </c>
      <c r="S38" s="11" t="s">
        <v>12</v>
      </c>
      <c r="T38" s="11" t="s">
        <v>12</v>
      </c>
      <c r="U38" s="11">
        <v>4</v>
      </c>
      <c r="V38" s="18" t="s">
        <v>12</v>
      </c>
    </row>
    <row r="39" spans="1:22" ht="17.100000000000001" customHeight="1" x14ac:dyDescent="0.25">
      <c r="A39" s="8"/>
      <c r="B39" s="8" t="s">
        <v>37</v>
      </c>
      <c r="C39" s="8"/>
      <c r="D39" s="6">
        <f t="shared" si="14"/>
        <v>1</v>
      </c>
      <c r="E39" s="10">
        <v>1</v>
      </c>
      <c r="F39" s="10" t="s">
        <v>12</v>
      </c>
      <c r="G39" s="9">
        <f>SUM(H39:I39)</f>
        <v>0</v>
      </c>
      <c r="H39" s="11" t="s">
        <v>12</v>
      </c>
      <c r="I39" s="11" t="s">
        <v>12</v>
      </c>
      <c r="J39" s="9">
        <f t="shared" si="15"/>
        <v>0</v>
      </c>
      <c r="K39" s="11" t="s">
        <v>12</v>
      </c>
      <c r="L39" s="11" t="s">
        <v>12</v>
      </c>
      <c r="M39" s="6">
        <f>SUM(N39:T39)</f>
        <v>1</v>
      </c>
      <c r="N39" s="11" t="s">
        <v>12</v>
      </c>
      <c r="O39" s="11" t="s">
        <v>12</v>
      </c>
      <c r="P39" s="11" t="s">
        <v>12</v>
      </c>
      <c r="Q39" s="11" t="s">
        <v>12</v>
      </c>
      <c r="R39" s="11" t="s">
        <v>12</v>
      </c>
      <c r="S39" s="11">
        <v>1</v>
      </c>
      <c r="T39" s="11" t="s">
        <v>12</v>
      </c>
      <c r="U39" s="11" t="s">
        <v>12</v>
      </c>
      <c r="V39" s="18" t="s">
        <v>12</v>
      </c>
    </row>
    <row r="40" spans="1:22" ht="17.100000000000001" customHeight="1" x14ac:dyDescent="0.25">
      <c r="A40" s="8"/>
      <c r="B40" s="8" t="s">
        <v>38</v>
      </c>
      <c r="C40" s="8"/>
      <c r="D40" s="6">
        <f t="shared" si="14"/>
        <v>1</v>
      </c>
      <c r="E40" s="10" t="s">
        <v>12</v>
      </c>
      <c r="F40" s="10">
        <v>1</v>
      </c>
      <c r="G40" s="6">
        <f>SUM(H40:I40)</f>
        <v>1</v>
      </c>
      <c r="H40" s="11">
        <v>1</v>
      </c>
      <c r="I40" s="11" t="s">
        <v>12</v>
      </c>
      <c r="J40" s="9">
        <f t="shared" si="15"/>
        <v>0</v>
      </c>
      <c r="K40" s="11" t="s">
        <v>12</v>
      </c>
      <c r="L40" s="11" t="s">
        <v>12</v>
      </c>
      <c r="M40" s="24" t="s">
        <v>12</v>
      </c>
      <c r="N40" s="11" t="s">
        <v>12</v>
      </c>
      <c r="O40" s="11" t="s">
        <v>12</v>
      </c>
      <c r="P40" s="11" t="s">
        <v>12</v>
      </c>
      <c r="Q40" s="11" t="s">
        <v>12</v>
      </c>
      <c r="R40" s="11" t="s">
        <v>12</v>
      </c>
      <c r="S40" s="11" t="s">
        <v>12</v>
      </c>
      <c r="T40" s="11" t="s">
        <v>12</v>
      </c>
      <c r="U40" s="11" t="s">
        <v>12</v>
      </c>
      <c r="V40" s="18" t="s">
        <v>12</v>
      </c>
    </row>
    <row r="41" spans="1:22" ht="17.100000000000001" customHeight="1" x14ac:dyDescent="0.25">
      <c r="A41" s="8"/>
      <c r="B41" s="8" t="s">
        <v>39</v>
      </c>
      <c r="C41" s="8"/>
      <c r="D41" s="6">
        <f t="shared" si="14"/>
        <v>123</v>
      </c>
      <c r="E41" s="10">
        <v>117</v>
      </c>
      <c r="F41" s="10">
        <v>6</v>
      </c>
      <c r="G41" s="6">
        <f>SUM(H41:I41)</f>
        <v>50</v>
      </c>
      <c r="H41" s="21">
        <v>50</v>
      </c>
      <c r="I41" s="11" t="s">
        <v>12</v>
      </c>
      <c r="J41" s="6">
        <f t="shared" si="15"/>
        <v>6</v>
      </c>
      <c r="K41" s="19">
        <v>1</v>
      </c>
      <c r="L41" s="11">
        <v>5</v>
      </c>
      <c r="M41" s="6">
        <f>SUM(N41:T41)</f>
        <v>14</v>
      </c>
      <c r="N41" s="11" t="s">
        <v>12</v>
      </c>
      <c r="O41" s="11" t="s">
        <v>12</v>
      </c>
      <c r="P41" s="19">
        <v>4</v>
      </c>
      <c r="Q41" s="11" t="s">
        <v>12</v>
      </c>
      <c r="R41" s="11" t="s">
        <v>12</v>
      </c>
      <c r="S41" s="19">
        <v>9</v>
      </c>
      <c r="T41" s="19">
        <v>1</v>
      </c>
      <c r="U41" s="19">
        <v>53</v>
      </c>
      <c r="V41" s="18" t="s">
        <v>12</v>
      </c>
    </row>
    <row r="42" spans="1:22" ht="17.100000000000001" customHeight="1" x14ac:dyDescent="0.25">
      <c r="A42" s="8"/>
      <c r="B42" s="8" t="s">
        <v>40</v>
      </c>
      <c r="C42" s="8"/>
      <c r="D42" s="6"/>
      <c r="E42" s="10"/>
      <c r="F42" s="10"/>
      <c r="G42" s="6"/>
      <c r="H42" s="19"/>
      <c r="I42" s="22"/>
      <c r="J42" s="6"/>
      <c r="K42" s="19"/>
      <c r="L42" s="11"/>
      <c r="M42" s="6"/>
      <c r="N42" s="11"/>
      <c r="O42" s="11"/>
      <c r="P42" s="19"/>
      <c r="Q42" s="11"/>
      <c r="R42" s="11"/>
      <c r="S42" s="19"/>
      <c r="T42" s="19"/>
      <c r="U42" s="19"/>
      <c r="V42" s="18"/>
    </row>
    <row r="43" spans="1:22" ht="12.6" customHeight="1" x14ac:dyDescent="0.25">
      <c r="A43" s="8"/>
      <c r="B43" s="8"/>
      <c r="C43" s="8" t="s">
        <v>41</v>
      </c>
      <c r="D43" s="6">
        <f t="shared" ref="D43:D44" si="17">SUM(G43,J43,M43,U43,V43)</f>
        <v>1</v>
      </c>
      <c r="E43" s="10" t="s">
        <v>12</v>
      </c>
      <c r="F43" s="10">
        <v>1</v>
      </c>
      <c r="G43" s="6">
        <f>SUM(H43:I43)</f>
        <v>1</v>
      </c>
      <c r="H43" s="11">
        <v>1</v>
      </c>
      <c r="I43" s="11" t="s">
        <v>12</v>
      </c>
      <c r="J43" s="9">
        <f>SUM(K43:L43)</f>
        <v>0</v>
      </c>
      <c r="K43" s="11" t="s">
        <v>12</v>
      </c>
      <c r="L43" s="11" t="s">
        <v>12</v>
      </c>
      <c r="M43" s="24" t="s">
        <v>12</v>
      </c>
      <c r="N43" s="11" t="s">
        <v>12</v>
      </c>
      <c r="O43" s="11" t="s">
        <v>12</v>
      </c>
      <c r="P43" s="11" t="s">
        <v>12</v>
      </c>
      <c r="Q43" s="11" t="s">
        <v>12</v>
      </c>
      <c r="R43" s="11" t="s">
        <v>12</v>
      </c>
      <c r="S43" s="11" t="s">
        <v>12</v>
      </c>
      <c r="T43" s="11" t="s">
        <v>12</v>
      </c>
      <c r="U43" s="11" t="s">
        <v>12</v>
      </c>
      <c r="V43" s="18" t="s">
        <v>12</v>
      </c>
    </row>
    <row r="44" spans="1:22" ht="17.100000000000001" customHeight="1" x14ac:dyDescent="0.25">
      <c r="A44" s="8"/>
      <c r="B44" s="8" t="s">
        <v>19</v>
      </c>
      <c r="C44" s="8"/>
      <c r="D44" s="6">
        <f t="shared" si="17"/>
        <v>13</v>
      </c>
      <c r="E44" s="43">
        <v>11</v>
      </c>
      <c r="F44" s="43">
        <v>2</v>
      </c>
      <c r="G44" s="6">
        <f t="shared" si="16"/>
        <v>2</v>
      </c>
      <c r="H44" s="11">
        <v>2</v>
      </c>
      <c r="I44" s="11" t="s">
        <v>12</v>
      </c>
      <c r="J44" s="6">
        <f>SUM(K44:L44)</f>
        <v>2</v>
      </c>
      <c r="K44" s="11" t="s">
        <v>12</v>
      </c>
      <c r="L44" s="22">
        <v>2</v>
      </c>
      <c r="M44" s="6">
        <f>SUM(N44:T44)</f>
        <v>2</v>
      </c>
      <c r="N44" s="11" t="s">
        <v>12</v>
      </c>
      <c r="O44" s="11" t="s">
        <v>12</v>
      </c>
      <c r="P44" s="11">
        <v>1</v>
      </c>
      <c r="Q44" s="11" t="s">
        <v>12</v>
      </c>
      <c r="R44" s="11" t="s">
        <v>12</v>
      </c>
      <c r="S44" s="11" t="s">
        <v>12</v>
      </c>
      <c r="T44" s="19">
        <v>1</v>
      </c>
      <c r="U44" s="11">
        <v>7</v>
      </c>
      <c r="V44" s="18" t="s">
        <v>12</v>
      </c>
    </row>
    <row r="45" spans="1:22" ht="24.95" customHeight="1" x14ac:dyDescent="0.25">
      <c r="A45" s="13" t="s">
        <v>42</v>
      </c>
      <c r="B45" s="8"/>
      <c r="C45" s="8"/>
      <c r="D45" s="50">
        <f>SUM(G45,J45,M45,U45,V45)</f>
        <v>315</v>
      </c>
      <c r="E45" s="51">
        <f>SUM(E46:E56)</f>
        <v>214</v>
      </c>
      <c r="F45" s="44">
        <f>SUM(F46:F56)</f>
        <v>101</v>
      </c>
      <c r="G45" s="6">
        <f>SUM(H45:I45)</f>
        <v>215</v>
      </c>
      <c r="H45" s="6">
        <f t="shared" ref="H45:L45" si="18">SUM(H46:H56)</f>
        <v>204</v>
      </c>
      <c r="I45" s="6">
        <f t="shared" si="18"/>
        <v>11</v>
      </c>
      <c r="J45" s="6">
        <f t="shared" si="18"/>
        <v>29</v>
      </c>
      <c r="K45" s="6">
        <f t="shared" si="18"/>
        <v>4</v>
      </c>
      <c r="L45" s="6">
        <f t="shared" si="18"/>
        <v>25</v>
      </c>
      <c r="M45" s="6">
        <f>SUM(N45:T45)</f>
        <v>38</v>
      </c>
      <c r="N45" s="9">
        <f t="shared" ref="N45:V45" si="19">SUM(N46:N56)</f>
        <v>0</v>
      </c>
      <c r="O45" s="9">
        <f t="shared" si="19"/>
        <v>0</v>
      </c>
      <c r="P45" s="6">
        <f t="shared" si="19"/>
        <v>21</v>
      </c>
      <c r="Q45" s="9">
        <f t="shared" si="19"/>
        <v>0</v>
      </c>
      <c r="R45" s="6">
        <f t="shared" si="19"/>
        <v>1</v>
      </c>
      <c r="S45" s="6">
        <f t="shared" si="19"/>
        <v>7</v>
      </c>
      <c r="T45" s="6">
        <f t="shared" si="19"/>
        <v>9</v>
      </c>
      <c r="U45" s="6">
        <f t="shared" si="19"/>
        <v>32</v>
      </c>
      <c r="V45" s="7">
        <f t="shared" si="19"/>
        <v>1</v>
      </c>
    </row>
    <row r="46" spans="1:22" ht="17.100000000000001" customHeight="1" x14ac:dyDescent="0.25">
      <c r="A46" s="8"/>
      <c r="B46" s="8" t="s">
        <v>43</v>
      </c>
      <c r="C46" s="2"/>
      <c r="D46" s="44">
        <f>SUM(G46,J46,M46,U46,V46)</f>
        <v>9</v>
      </c>
      <c r="E46" s="43">
        <v>5</v>
      </c>
      <c r="F46" s="43">
        <v>4</v>
      </c>
      <c r="G46" s="6">
        <f>SUM(H46:I46)</f>
        <v>8</v>
      </c>
      <c r="H46" s="21">
        <v>7</v>
      </c>
      <c r="I46" s="22">
        <v>1</v>
      </c>
      <c r="J46" s="6">
        <f t="shared" ref="J46:J55" si="20">SUM(K46:L46)</f>
        <v>1</v>
      </c>
      <c r="K46" s="11" t="s">
        <v>12</v>
      </c>
      <c r="L46" s="11">
        <v>1</v>
      </c>
      <c r="M46" s="6" t="s">
        <v>12</v>
      </c>
      <c r="N46" s="11" t="s">
        <v>12</v>
      </c>
      <c r="O46" s="11" t="s">
        <v>12</v>
      </c>
      <c r="P46" s="11" t="s">
        <v>12</v>
      </c>
      <c r="Q46" s="11" t="s">
        <v>12</v>
      </c>
      <c r="R46" s="11" t="s">
        <v>12</v>
      </c>
      <c r="S46" s="11" t="s">
        <v>12</v>
      </c>
      <c r="T46" s="11" t="s">
        <v>12</v>
      </c>
      <c r="U46" s="11" t="s">
        <v>12</v>
      </c>
      <c r="V46" s="18" t="s">
        <v>12</v>
      </c>
    </row>
    <row r="47" spans="1:22" ht="17.100000000000001" customHeight="1" x14ac:dyDescent="0.25">
      <c r="A47" s="8"/>
      <c r="B47" s="8" t="s">
        <v>44</v>
      </c>
      <c r="C47" s="8"/>
      <c r="D47" s="44">
        <f>SUM(G47,J47,M47,U47,V47)</f>
        <v>24</v>
      </c>
      <c r="E47" s="43">
        <v>17</v>
      </c>
      <c r="F47" s="43">
        <v>7</v>
      </c>
      <c r="G47" s="6">
        <f>SUM(H47:I47)</f>
        <v>17</v>
      </c>
      <c r="H47" s="19">
        <v>14</v>
      </c>
      <c r="I47" s="20">
        <v>3</v>
      </c>
      <c r="J47" s="6">
        <f t="shared" si="20"/>
        <v>3</v>
      </c>
      <c r="K47" s="11">
        <v>1</v>
      </c>
      <c r="L47" s="19">
        <v>2</v>
      </c>
      <c r="M47" s="6">
        <f>SUM(N47:T47)</f>
        <v>2</v>
      </c>
      <c r="N47" s="11" t="s">
        <v>12</v>
      </c>
      <c r="O47" s="11" t="s">
        <v>12</v>
      </c>
      <c r="P47" s="26">
        <v>1</v>
      </c>
      <c r="Q47" s="11" t="s">
        <v>12</v>
      </c>
      <c r="R47" s="11" t="s">
        <v>12</v>
      </c>
      <c r="S47" s="11" t="s">
        <v>12</v>
      </c>
      <c r="T47" s="19">
        <v>1</v>
      </c>
      <c r="U47" s="19">
        <v>2</v>
      </c>
      <c r="V47" s="18" t="s">
        <v>12</v>
      </c>
    </row>
    <row r="48" spans="1:22" ht="17.100000000000001" customHeight="1" x14ac:dyDescent="0.25">
      <c r="A48" s="8"/>
      <c r="B48" s="8" t="s">
        <v>45</v>
      </c>
      <c r="C48" s="8"/>
      <c r="D48" s="44"/>
      <c r="E48" s="43"/>
      <c r="F48" s="43"/>
      <c r="G48" s="6"/>
      <c r="H48" s="10"/>
      <c r="I48" s="15"/>
      <c r="J48" s="6"/>
      <c r="K48" s="11"/>
      <c r="L48" s="10"/>
      <c r="M48" s="6"/>
      <c r="N48" s="10"/>
      <c r="O48" s="10"/>
      <c r="P48" s="10"/>
      <c r="Q48" s="11"/>
      <c r="R48" s="11"/>
      <c r="S48" s="11"/>
      <c r="T48" s="11"/>
      <c r="U48" s="11"/>
      <c r="V48" s="18"/>
    </row>
    <row r="49" spans="1:22" ht="17.100000000000001" customHeight="1" x14ac:dyDescent="0.25">
      <c r="A49" s="8"/>
      <c r="B49" s="8"/>
      <c r="C49" s="8" t="s">
        <v>46</v>
      </c>
      <c r="D49" s="44">
        <f>SUM(G49,J49,M49,U49,V49)</f>
        <v>5</v>
      </c>
      <c r="E49" s="43">
        <v>3</v>
      </c>
      <c r="F49" s="43">
        <v>2</v>
      </c>
      <c r="G49" s="6">
        <f t="shared" ref="G49:G51" si="21">SUM(H49:I49)</f>
        <v>2</v>
      </c>
      <c r="H49" s="11">
        <v>2</v>
      </c>
      <c r="I49" s="11" t="s">
        <v>12</v>
      </c>
      <c r="J49" s="6">
        <f t="shared" si="20"/>
        <v>1</v>
      </c>
      <c r="K49" s="11" t="s">
        <v>12</v>
      </c>
      <c r="L49" s="10">
        <v>1</v>
      </c>
      <c r="M49" s="6">
        <f t="shared" ref="M49:M51" si="22">SUM(N49:T49)</f>
        <v>2</v>
      </c>
      <c r="N49" s="11" t="s">
        <v>12</v>
      </c>
      <c r="O49" s="11" t="s">
        <v>12</v>
      </c>
      <c r="P49" s="11" t="s">
        <v>12</v>
      </c>
      <c r="Q49" s="11" t="s">
        <v>12</v>
      </c>
      <c r="R49" s="11" t="s">
        <v>12</v>
      </c>
      <c r="S49" s="11">
        <v>2</v>
      </c>
      <c r="T49" s="11" t="s">
        <v>12</v>
      </c>
      <c r="U49" s="11" t="s">
        <v>12</v>
      </c>
      <c r="V49" s="18" t="s">
        <v>12</v>
      </c>
    </row>
    <row r="50" spans="1:22" ht="17.100000000000001" customHeight="1" x14ac:dyDescent="0.25">
      <c r="A50" s="8"/>
      <c r="B50" s="8" t="s">
        <v>47</v>
      </c>
      <c r="C50" s="2"/>
      <c r="D50" s="44">
        <f t="shared" ref="D50:D51" si="23">SUM(G50,J50,M50,U50,V50)</f>
        <v>79</v>
      </c>
      <c r="E50" s="43">
        <v>54</v>
      </c>
      <c r="F50" s="43">
        <v>25</v>
      </c>
      <c r="G50" s="6">
        <f t="shared" si="21"/>
        <v>61</v>
      </c>
      <c r="H50" s="11">
        <v>59</v>
      </c>
      <c r="I50" s="22">
        <v>2</v>
      </c>
      <c r="J50" s="6">
        <f t="shared" si="20"/>
        <v>4</v>
      </c>
      <c r="K50" s="11" t="s">
        <v>12</v>
      </c>
      <c r="L50" s="10">
        <v>4</v>
      </c>
      <c r="M50" s="6">
        <f t="shared" si="22"/>
        <v>4</v>
      </c>
      <c r="N50" s="11" t="s">
        <v>12</v>
      </c>
      <c r="O50" s="11" t="s">
        <v>12</v>
      </c>
      <c r="P50" s="10">
        <v>2</v>
      </c>
      <c r="Q50" s="11" t="s">
        <v>12</v>
      </c>
      <c r="R50" s="11" t="s">
        <v>12</v>
      </c>
      <c r="S50" s="11">
        <v>1</v>
      </c>
      <c r="T50" s="10">
        <v>1</v>
      </c>
      <c r="U50" s="10">
        <v>10</v>
      </c>
      <c r="V50" s="18" t="s">
        <v>12</v>
      </c>
    </row>
    <row r="51" spans="1:22" ht="17.100000000000001" customHeight="1" x14ac:dyDescent="0.25">
      <c r="A51" s="8"/>
      <c r="B51" s="8" t="s">
        <v>48</v>
      </c>
      <c r="C51" s="2"/>
      <c r="D51" s="44">
        <f t="shared" si="23"/>
        <v>127</v>
      </c>
      <c r="E51" s="43">
        <v>82</v>
      </c>
      <c r="F51" s="43">
        <v>45</v>
      </c>
      <c r="G51" s="6">
        <f t="shared" si="21"/>
        <v>90</v>
      </c>
      <c r="H51" s="11">
        <v>88</v>
      </c>
      <c r="I51" s="22">
        <v>2</v>
      </c>
      <c r="J51" s="6">
        <f t="shared" si="20"/>
        <v>15</v>
      </c>
      <c r="K51" s="11">
        <v>2</v>
      </c>
      <c r="L51" s="10">
        <v>13</v>
      </c>
      <c r="M51" s="6">
        <f t="shared" si="22"/>
        <v>13</v>
      </c>
      <c r="N51" s="11" t="s">
        <v>12</v>
      </c>
      <c r="O51" s="11" t="s">
        <v>12</v>
      </c>
      <c r="P51" s="10">
        <v>3</v>
      </c>
      <c r="Q51" s="11" t="s">
        <v>12</v>
      </c>
      <c r="R51" s="11" t="s">
        <v>12</v>
      </c>
      <c r="S51" s="11">
        <v>4</v>
      </c>
      <c r="T51" s="11">
        <v>6</v>
      </c>
      <c r="U51" s="10">
        <v>9</v>
      </c>
      <c r="V51" s="18" t="s">
        <v>12</v>
      </c>
    </row>
    <row r="52" spans="1:22" ht="17.100000000000001" customHeight="1" x14ac:dyDescent="0.25">
      <c r="A52" s="8"/>
      <c r="B52" s="8" t="s">
        <v>49</v>
      </c>
      <c r="C52" s="2"/>
      <c r="D52" s="44">
        <f>SUM(G52,J52,M52,U52,V52)</f>
        <v>19</v>
      </c>
      <c r="E52" s="43">
        <v>17</v>
      </c>
      <c r="F52" s="43">
        <v>2</v>
      </c>
      <c r="G52" s="6">
        <f>SUM(H52:I52)</f>
        <v>13</v>
      </c>
      <c r="H52" s="11">
        <v>12</v>
      </c>
      <c r="I52" s="20">
        <v>1</v>
      </c>
      <c r="J52" s="6">
        <f t="shared" si="20"/>
        <v>1</v>
      </c>
      <c r="K52" s="11" t="s">
        <v>12</v>
      </c>
      <c r="L52" s="21">
        <v>1</v>
      </c>
      <c r="M52" s="6">
        <f>SUM(N52:T52)</f>
        <v>1</v>
      </c>
      <c r="N52" s="11" t="s">
        <v>12</v>
      </c>
      <c r="O52" s="11" t="s">
        <v>12</v>
      </c>
      <c r="P52" s="11">
        <v>1</v>
      </c>
      <c r="Q52" s="11" t="s">
        <v>12</v>
      </c>
      <c r="R52" s="11" t="s">
        <v>12</v>
      </c>
      <c r="S52" s="11" t="s">
        <v>12</v>
      </c>
      <c r="T52" s="11" t="s">
        <v>12</v>
      </c>
      <c r="U52" s="19">
        <v>4</v>
      </c>
      <c r="V52" s="18" t="s">
        <v>12</v>
      </c>
    </row>
    <row r="53" spans="1:22" ht="17.100000000000001" customHeight="1" x14ac:dyDescent="0.25">
      <c r="A53" s="8"/>
      <c r="B53" s="8" t="s">
        <v>50</v>
      </c>
      <c r="C53" s="2"/>
      <c r="D53" s="44">
        <f>SUM(G53,J53,M53,U53,V53)</f>
        <v>30</v>
      </c>
      <c r="E53" s="43">
        <v>20</v>
      </c>
      <c r="F53" s="43">
        <v>10</v>
      </c>
      <c r="G53" s="6">
        <f>SUM(H53:I53)</f>
        <v>12</v>
      </c>
      <c r="H53" s="11">
        <v>11</v>
      </c>
      <c r="I53" s="20">
        <v>1</v>
      </c>
      <c r="J53" s="6">
        <f t="shared" si="20"/>
        <v>3</v>
      </c>
      <c r="K53" s="11">
        <v>1</v>
      </c>
      <c r="L53" s="11">
        <v>2</v>
      </c>
      <c r="M53" s="6">
        <f>SUM(N53:T53)</f>
        <v>9</v>
      </c>
      <c r="N53" s="11" t="s">
        <v>12</v>
      </c>
      <c r="O53" s="11" t="s">
        <v>12</v>
      </c>
      <c r="P53" s="11">
        <v>7</v>
      </c>
      <c r="Q53" s="11" t="s">
        <v>12</v>
      </c>
      <c r="R53" s="11">
        <v>1</v>
      </c>
      <c r="S53" s="11" t="s">
        <v>12</v>
      </c>
      <c r="T53" s="11">
        <v>1</v>
      </c>
      <c r="U53" s="11">
        <v>6</v>
      </c>
      <c r="V53" s="18" t="s">
        <v>12</v>
      </c>
    </row>
    <row r="54" spans="1:22" ht="17.100000000000001" customHeight="1" x14ac:dyDescent="0.25">
      <c r="A54" s="8"/>
      <c r="B54" s="8" t="s">
        <v>51</v>
      </c>
      <c r="C54" s="2"/>
      <c r="D54" s="44"/>
      <c r="E54" s="43"/>
      <c r="F54" s="43"/>
      <c r="G54" s="6"/>
      <c r="H54" s="10"/>
      <c r="I54" s="11"/>
      <c r="J54" s="6"/>
      <c r="K54" s="10"/>
      <c r="L54" s="10"/>
      <c r="M54" s="6"/>
      <c r="N54" s="11"/>
      <c r="O54" s="11"/>
      <c r="P54" s="10"/>
      <c r="Q54" s="10"/>
      <c r="R54" s="10"/>
      <c r="S54" s="10"/>
      <c r="T54" s="10"/>
      <c r="U54" s="11"/>
      <c r="V54" s="18"/>
    </row>
    <row r="55" spans="1:22" ht="12.6" customHeight="1" x14ac:dyDescent="0.25">
      <c r="A55" s="8"/>
      <c r="B55" s="2"/>
      <c r="C55" s="8" t="s">
        <v>52</v>
      </c>
      <c r="D55" s="44">
        <f>SUM(G55,J55,M55,U55,V55)</f>
        <v>10</v>
      </c>
      <c r="E55" s="43">
        <v>8</v>
      </c>
      <c r="F55" s="43">
        <v>2</v>
      </c>
      <c r="G55" s="6">
        <f>SUM(H55:I55)</f>
        <v>6</v>
      </c>
      <c r="H55" s="21">
        <v>6</v>
      </c>
      <c r="I55" s="11" t="s">
        <v>12</v>
      </c>
      <c r="J55" s="6">
        <f t="shared" si="20"/>
        <v>1</v>
      </c>
      <c r="K55" s="11" t="s">
        <v>12</v>
      </c>
      <c r="L55" s="11">
        <v>1</v>
      </c>
      <c r="M55" s="6">
        <f>SUM(N55:T55)</f>
        <v>3</v>
      </c>
      <c r="N55" s="11" t="s">
        <v>12</v>
      </c>
      <c r="O55" s="11" t="s">
        <v>12</v>
      </c>
      <c r="P55" s="11">
        <v>3</v>
      </c>
      <c r="Q55" s="11" t="s">
        <v>12</v>
      </c>
      <c r="R55" s="11" t="s">
        <v>12</v>
      </c>
      <c r="S55" s="11" t="s">
        <v>12</v>
      </c>
      <c r="T55" s="11" t="s">
        <v>12</v>
      </c>
      <c r="U55" s="11" t="s">
        <v>12</v>
      </c>
      <c r="V55" s="18" t="s">
        <v>12</v>
      </c>
    </row>
    <row r="56" spans="1:22" ht="17.100000000000001" customHeight="1" x14ac:dyDescent="0.25">
      <c r="A56" s="8"/>
      <c r="B56" s="8" t="s">
        <v>53</v>
      </c>
      <c r="C56" s="2"/>
      <c r="D56" s="44">
        <f>SUM(G56,J56,M56,U56,V56)</f>
        <v>12</v>
      </c>
      <c r="E56" s="43">
        <v>8</v>
      </c>
      <c r="F56" s="43">
        <v>4</v>
      </c>
      <c r="G56" s="6">
        <f>SUM(H56:I56)</f>
        <v>6</v>
      </c>
      <c r="H56" s="19">
        <v>5</v>
      </c>
      <c r="I56" s="20">
        <v>1</v>
      </c>
      <c r="J56" s="9">
        <f>SUM(K56:L56)</f>
        <v>0</v>
      </c>
      <c r="K56" s="11" t="s">
        <v>12</v>
      </c>
      <c r="L56" s="11" t="s">
        <v>12</v>
      </c>
      <c r="M56" s="6">
        <f>SUM(N56:T56)</f>
        <v>4</v>
      </c>
      <c r="N56" s="11" t="s">
        <v>12</v>
      </c>
      <c r="O56" s="11" t="s">
        <v>12</v>
      </c>
      <c r="P56" s="21">
        <v>4</v>
      </c>
      <c r="Q56" s="11" t="s">
        <v>12</v>
      </c>
      <c r="R56" s="11" t="s">
        <v>12</v>
      </c>
      <c r="S56" s="11" t="s">
        <v>12</v>
      </c>
      <c r="T56" s="11" t="s">
        <v>12</v>
      </c>
      <c r="U56" s="11">
        <v>1</v>
      </c>
      <c r="V56" s="18">
        <v>1</v>
      </c>
    </row>
    <row r="57" spans="1:22" ht="24.95" customHeight="1" x14ac:dyDescent="0.25">
      <c r="A57" s="13" t="s">
        <v>54</v>
      </c>
      <c r="B57" s="8"/>
      <c r="C57" s="8"/>
      <c r="D57" s="44">
        <f>SUM(G57,J57,M57,U57,V57)</f>
        <v>4775</v>
      </c>
      <c r="E57" s="44">
        <f>SUM(E58:E77)</f>
        <v>4345</v>
      </c>
      <c r="F57" s="44">
        <f>SUM(F58:F77)</f>
        <v>430</v>
      </c>
      <c r="G57" s="6">
        <f>SUM(H57:I57)</f>
        <v>4134</v>
      </c>
      <c r="H57" s="6">
        <f>SUM(H60:H77)</f>
        <v>4058</v>
      </c>
      <c r="I57" s="6">
        <f>SUM(I60:I77)</f>
        <v>76</v>
      </c>
      <c r="J57" s="6">
        <f>SUM(J60:J77)</f>
        <v>53</v>
      </c>
      <c r="K57" s="6">
        <f>SUM(K60:K77)</f>
        <v>11</v>
      </c>
      <c r="L57" s="6">
        <f>SUM(L60:L77)</f>
        <v>42</v>
      </c>
      <c r="M57" s="6">
        <f>SUM(N57:T57)</f>
        <v>136</v>
      </c>
      <c r="N57" s="6">
        <f t="shared" ref="N57:V57" si="24">SUM(N60:N77)</f>
        <v>34</v>
      </c>
      <c r="O57" s="9">
        <f t="shared" si="24"/>
        <v>0</v>
      </c>
      <c r="P57" s="6">
        <f t="shared" si="24"/>
        <v>28</v>
      </c>
      <c r="Q57" s="6">
        <f t="shared" si="24"/>
        <v>1</v>
      </c>
      <c r="R57" s="9">
        <f t="shared" si="24"/>
        <v>0</v>
      </c>
      <c r="S57" s="6">
        <f t="shared" si="24"/>
        <v>41</v>
      </c>
      <c r="T57" s="6">
        <f t="shared" si="24"/>
        <v>32</v>
      </c>
      <c r="U57" s="6">
        <f t="shared" si="24"/>
        <v>426</v>
      </c>
      <c r="V57" s="7">
        <f t="shared" si="24"/>
        <v>26</v>
      </c>
    </row>
    <row r="58" spans="1:22" ht="17.100000000000001" customHeight="1" x14ac:dyDescent="0.25">
      <c r="A58" s="13"/>
      <c r="B58" s="8" t="s">
        <v>157</v>
      </c>
      <c r="C58" s="56"/>
      <c r="D58" s="6" t="s">
        <v>15</v>
      </c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7"/>
    </row>
    <row r="59" spans="1:22" ht="17.100000000000001" customHeight="1" x14ac:dyDescent="0.25">
      <c r="A59" s="13"/>
      <c r="B59" s="8"/>
      <c r="C59" s="56" t="s">
        <v>156</v>
      </c>
      <c r="D59" s="6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7"/>
    </row>
    <row r="60" spans="1:22" ht="17.100000000000001" customHeight="1" x14ac:dyDescent="0.25">
      <c r="A60" s="13"/>
      <c r="B60" s="8"/>
      <c r="C60" s="56" t="s">
        <v>155</v>
      </c>
      <c r="D60" s="6">
        <f>SUM(G60,J60,M60,U60,V60)</f>
        <v>1</v>
      </c>
      <c r="E60" s="10">
        <v>1</v>
      </c>
      <c r="F60" s="10" t="s">
        <v>12</v>
      </c>
      <c r="G60" s="6">
        <f>SUM(H60:I60)</f>
        <v>1</v>
      </c>
      <c r="H60" s="10">
        <v>1</v>
      </c>
      <c r="I60" s="11" t="s">
        <v>12</v>
      </c>
      <c r="J60" s="9">
        <f>SUM(K60:L60)</f>
        <v>0</v>
      </c>
      <c r="K60" s="11" t="s">
        <v>12</v>
      </c>
      <c r="L60" s="11" t="s">
        <v>12</v>
      </c>
      <c r="M60" s="6" t="s">
        <v>12</v>
      </c>
      <c r="N60" s="10" t="s">
        <v>12</v>
      </c>
      <c r="O60" s="10" t="s">
        <v>12</v>
      </c>
      <c r="P60" s="10" t="s">
        <v>12</v>
      </c>
      <c r="Q60" s="10" t="s">
        <v>12</v>
      </c>
      <c r="R60" s="10" t="s">
        <v>12</v>
      </c>
      <c r="S60" s="10" t="s">
        <v>12</v>
      </c>
      <c r="T60" s="10" t="s">
        <v>12</v>
      </c>
      <c r="U60" s="11" t="s">
        <v>12</v>
      </c>
      <c r="V60" s="18" t="s">
        <v>12</v>
      </c>
    </row>
    <row r="61" spans="1:22" ht="17.100000000000001" customHeight="1" x14ac:dyDescent="0.25">
      <c r="A61" s="8"/>
      <c r="B61" s="8" t="s">
        <v>55</v>
      </c>
      <c r="C61" s="2"/>
      <c r="D61" s="6">
        <f>SUM(G61,J61,M61,U61,V61)</f>
        <v>186</v>
      </c>
      <c r="E61" s="10">
        <v>174</v>
      </c>
      <c r="F61" s="10">
        <v>12</v>
      </c>
      <c r="G61" s="6">
        <f>SUM(H61:I61)</f>
        <v>174</v>
      </c>
      <c r="H61" s="19">
        <v>170</v>
      </c>
      <c r="I61" s="22">
        <v>4</v>
      </c>
      <c r="J61" s="9">
        <f t="shared" ref="J61" si="25">SUM(K61:L61)</f>
        <v>0</v>
      </c>
      <c r="K61" s="11" t="s">
        <v>12</v>
      </c>
      <c r="L61" s="11" t="s">
        <v>12</v>
      </c>
      <c r="M61" s="6">
        <f>SUM(N61:T61)</f>
        <v>10</v>
      </c>
      <c r="N61" s="11">
        <v>10</v>
      </c>
      <c r="O61" s="11" t="s">
        <v>12</v>
      </c>
      <c r="P61" s="11" t="s">
        <v>12</v>
      </c>
      <c r="Q61" s="11" t="s">
        <v>12</v>
      </c>
      <c r="R61" s="11" t="s">
        <v>12</v>
      </c>
      <c r="S61" s="11" t="s">
        <v>12</v>
      </c>
      <c r="T61" s="11" t="s">
        <v>12</v>
      </c>
      <c r="U61" s="19">
        <v>2</v>
      </c>
      <c r="V61" s="18" t="s">
        <v>12</v>
      </c>
    </row>
    <row r="62" spans="1:22" ht="17.100000000000001" customHeight="1" x14ac:dyDescent="0.25">
      <c r="A62" s="8"/>
      <c r="B62" s="25" t="s">
        <v>56</v>
      </c>
      <c r="C62" s="2"/>
      <c r="D62" s="6">
        <f>SUM(G62,J62,M62,U62,V62)</f>
        <v>407</v>
      </c>
      <c r="E62" s="10">
        <v>360</v>
      </c>
      <c r="F62" s="10">
        <v>47</v>
      </c>
      <c r="G62" s="6">
        <f>+H62+I62</f>
        <v>405</v>
      </c>
      <c r="H62" s="19">
        <v>397</v>
      </c>
      <c r="I62" s="20">
        <v>8</v>
      </c>
      <c r="J62" s="9">
        <f>SUM(K62:L62)</f>
        <v>0</v>
      </c>
      <c r="K62" s="11" t="s">
        <v>12</v>
      </c>
      <c r="L62" s="11" t="s">
        <v>12</v>
      </c>
      <c r="M62" s="6" t="s">
        <v>12</v>
      </c>
      <c r="N62" s="11" t="s">
        <v>12</v>
      </c>
      <c r="O62" s="11" t="s">
        <v>12</v>
      </c>
      <c r="P62" s="11" t="s">
        <v>12</v>
      </c>
      <c r="Q62" s="11" t="s">
        <v>12</v>
      </c>
      <c r="R62" s="11" t="s">
        <v>12</v>
      </c>
      <c r="S62" s="11" t="s">
        <v>12</v>
      </c>
      <c r="T62" s="11" t="s">
        <v>12</v>
      </c>
      <c r="U62" s="19">
        <v>1</v>
      </c>
      <c r="V62" s="18">
        <v>1</v>
      </c>
    </row>
    <row r="63" spans="1:22" ht="17.100000000000001" customHeight="1" x14ac:dyDescent="0.25">
      <c r="A63" s="8"/>
      <c r="B63" s="25" t="s">
        <v>57</v>
      </c>
      <c r="C63" s="2"/>
      <c r="D63" s="6"/>
      <c r="E63" s="10"/>
      <c r="F63" s="10"/>
      <c r="G63" s="6"/>
      <c r="H63" s="10"/>
      <c r="I63" s="10"/>
      <c r="J63" s="6"/>
      <c r="K63" s="15"/>
      <c r="L63" s="10"/>
      <c r="M63" s="6"/>
      <c r="N63" s="6"/>
      <c r="O63" s="6"/>
      <c r="P63" s="6"/>
      <c r="Q63" s="6"/>
      <c r="R63" s="6"/>
      <c r="S63" s="6"/>
      <c r="T63" s="6"/>
      <c r="U63" s="6"/>
      <c r="V63" s="7"/>
    </row>
    <row r="64" spans="1:22" ht="12.6" customHeight="1" x14ac:dyDescent="0.25">
      <c r="A64" s="8"/>
      <c r="B64" s="2"/>
      <c r="C64" s="13" t="s">
        <v>58</v>
      </c>
      <c r="D64" s="6">
        <f t="shared" ref="D64:D72" si="26">SUM(G64,J64,M64,U64,V64)</f>
        <v>2</v>
      </c>
      <c r="E64" s="10">
        <v>2</v>
      </c>
      <c r="F64" s="10" t="s">
        <v>12</v>
      </c>
      <c r="G64" s="6">
        <f t="shared" ref="G64:G72" si="27">SUM(H64:I64)</f>
        <v>1</v>
      </c>
      <c r="H64" s="11">
        <v>1</v>
      </c>
      <c r="I64" s="11" t="s">
        <v>12</v>
      </c>
      <c r="J64" s="9">
        <f t="shared" ref="J64:J72" si="28">SUM(K64:L64)</f>
        <v>0</v>
      </c>
      <c r="K64" s="11" t="s">
        <v>12</v>
      </c>
      <c r="L64" s="11" t="s">
        <v>12</v>
      </c>
      <c r="M64" s="6" t="s">
        <v>12</v>
      </c>
      <c r="N64" s="11" t="s">
        <v>12</v>
      </c>
      <c r="O64" s="11" t="s">
        <v>12</v>
      </c>
      <c r="P64" s="11" t="s">
        <v>12</v>
      </c>
      <c r="Q64" s="11" t="s">
        <v>12</v>
      </c>
      <c r="R64" s="11" t="s">
        <v>12</v>
      </c>
      <c r="S64" s="11" t="s">
        <v>12</v>
      </c>
      <c r="T64" s="11" t="s">
        <v>12</v>
      </c>
      <c r="U64" s="11">
        <v>1</v>
      </c>
      <c r="V64" s="18" t="s">
        <v>12</v>
      </c>
    </row>
    <row r="65" spans="1:22" ht="17.100000000000001" customHeight="1" x14ac:dyDescent="0.25">
      <c r="A65" s="8"/>
      <c r="B65" s="27" t="s">
        <v>59</v>
      </c>
      <c r="C65" s="13"/>
      <c r="D65" s="6">
        <f t="shared" si="26"/>
        <v>1</v>
      </c>
      <c r="E65" s="10">
        <v>1</v>
      </c>
      <c r="F65" s="10" t="s">
        <v>12</v>
      </c>
      <c r="G65" s="6">
        <f t="shared" si="27"/>
        <v>1</v>
      </c>
      <c r="H65" s="11">
        <v>1</v>
      </c>
      <c r="I65" s="11" t="s">
        <v>12</v>
      </c>
      <c r="J65" s="9">
        <f t="shared" si="28"/>
        <v>0</v>
      </c>
      <c r="K65" s="11" t="s">
        <v>12</v>
      </c>
      <c r="L65" s="11" t="s">
        <v>12</v>
      </c>
      <c r="M65" s="6" t="s">
        <v>12</v>
      </c>
      <c r="N65" s="11" t="s">
        <v>12</v>
      </c>
      <c r="O65" s="11" t="s">
        <v>12</v>
      </c>
      <c r="P65" s="11" t="s">
        <v>12</v>
      </c>
      <c r="Q65" s="11" t="s">
        <v>12</v>
      </c>
      <c r="R65" s="11" t="s">
        <v>12</v>
      </c>
      <c r="S65" s="11" t="s">
        <v>12</v>
      </c>
      <c r="T65" s="11" t="s">
        <v>12</v>
      </c>
      <c r="U65" s="11" t="s">
        <v>12</v>
      </c>
      <c r="V65" s="18" t="s">
        <v>12</v>
      </c>
    </row>
    <row r="66" spans="1:22" ht="17.100000000000001" customHeight="1" x14ac:dyDescent="0.25">
      <c r="A66" s="8"/>
      <c r="B66" s="27" t="s">
        <v>60</v>
      </c>
      <c r="C66" s="13"/>
      <c r="D66" s="6">
        <f>SUM(G66,J66,M66,U66,V66)</f>
        <v>1</v>
      </c>
      <c r="E66" s="10">
        <v>1</v>
      </c>
      <c r="F66" s="10" t="s">
        <v>12</v>
      </c>
      <c r="G66" s="6">
        <f t="shared" si="27"/>
        <v>1</v>
      </c>
      <c r="H66" s="11">
        <v>1</v>
      </c>
      <c r="I66" s="11" t="s">
        <v>12</v>
      </c>
      <c r="J66" s="9">
        <f t="shared" si="28"/>
        <v>0</v>
      </c>
      <c r="K66" s="11" t="s">
        <v>12</v>
      </c>
      <c r="L66" s="11" t="s">
        <v>12</v>
      </c>
      <c r="M66" s="6" t="s">
        <v>12</v>
      </c>
      <c r="N66" s="11" t="s">
        <v>12</v>
      </c>
      <c r="O66" s="11" t="s">
        <v>12</v>
      </c>
      <c r="P66" s="11" t="s">
        <v>12</v>
      </c>
      <c r="Q66" s="11" t="s">
        <v>12</v>
      </c>
      <c r="R66" s="11" t="s">
        <v>12</v>
      </c>
      <c r="S66" s="11" t="s">
        <v>12</v>
      </c>
      <c r="T66" s="11" t="s">
        <v>12</v>
      </c>
      <c r="U66" s="11" t="s">
        <v>12</v>
      </c>
      <c r="V66" s="18" t="s">
        <v>12</v>
      </c>
    </row>
    <row r="67" spans="1:22" ht="17.100000000000001" customHeight="1" x14ac:dyDescent="0.25">
      <c r="A67" s="8"/>
      <c r="B67" s="8" t="s">
        <v>61</v>
      </c>
      <c r="C67" s="2"/>
      <c r="D67" s="6">
        <f t="shared" si="26"/>
        <v>83</v>
      </c>
      <c r="E67" s="10">
        <v>79</v>
      </c>
      <c r="F67" s="10">
        <v>4</v>
      </c>
      <c r="G67" s="6">
        <f t="shared" si="27"/>
        <v>63</v>
      </c>
      <c r="H67" s="11">
        <v>63</v>
      </c>
      <c r="I67" s="11" t="s">
        <v>12</v>
      </c>
      <c r="J67" s="6">
        <f t="shared" si="28"/>
        <v>2</v>
      </c>
      <c r="K67" s="11" t="s">
        <v>12</v>
      </c>
      <c r="L67" s="11">
        <v>2</v>
      </c>
      <c r="M67" s="6" t="s">
        <v>12</v>
      </c>
      <c r="N67" s="11" t="s">
        <v>12</v>
      </c>
      <c r="O67" s="11" t="s">
        <v>12</v>
      </c>
      <c r="P67" s="11" t="s">
        <v>12</v>
      </c>
      <c r="Q67" s="11" t="s">
        <v>12</v>
      </c>
      <c r="R67" s="11" t="s">
        <v>12</v>
      </c>
      <c r="S67" s="11" t="s">
        <v>12</v>
      </c>
      <c r="T67" s="11" t="s">
        <v>12</v>
      </c>
      <c r="U67" s="11">
        <v>18</v>
      </c>
      <c r="V67" s="18" t="s">
        <v>12</v>
      </c>
    </row>
    <row r="68" spans="1:22" ht="17.100000000000001" customHeight="1" x14ac:dyDescent="0.25">
      <c r="A68" s="8"/>
      <c r="B68" s="27" t="s">
        <v>62</v>
      </c>
      <c r="C68" s="2"/>
      <c r="D68" s="6">
        <f t="shared" si="26"/>
        <v>1</v>
      </c>
      <c r="E68" s="10">
        <v>1</v>
      </c>
      <c r="F68" s="10" t="s">
        <v>12</v>
      </c>
      <c r="G68" s="9">
        <f>SUM(H68:I68)</f>
        <v>0</v>
      </c>
      <c r="H68" s="11" t="s">
        <v>12</v>
      </c>
      <c r="I68" s="11" t="s">
        <v>12</v>
      </c>
      <c r="J68" s="9">
        <f t="shared" si="28"/>
        <v>0</v>
      </c>
      <c r="K68" s="11" t="s">
        <v>12</v>
      </c>
      <c r="L68" s="11" t="s">
        <v>12</v>
      </c>
      <c r="M68" s="6" t="s">
        <v>12</v>
      </c>
      <c r="N68" s="11" t="s">
        <v>12</v>
      </c>
      <c r="O68" s="11" t="s">
        <v>12</v>
      </c>
      <c r="P68" s="11" t="s">
        <v>12</v>
      </c>
      <c r="Q68" s="11" t="s">
        <v>12</v>
      </c>
      <c r="R68" s="11" t="s">
        <v>12</v>
      </c>
      <c r="S68" s="11" t="s">
        <v>12</v>
      </c>
      <c r="T68" s="11" t="s">
        <v>12</v>
      </c>
      <c r="U68" s="11">
        <v>1</v>
      </c>
      <c r="V68" s="18" t="s">
        <v>12</v>
      </c>
    </row>
    <row r="69" spans="1:22" ht="17.100000000000001" customHeight="1" x14ac:dyDescent="0.25">
      <c r="A69" s="8"/>
      <c r="B69" s="13" t="s">
        <v>63</v>
      </c>
      <c r="C69" s="8"/>
      <c r="D69" s="6">
        <f t="shared" si="26"/>
        <v>2742</v>
      </c>
      <c r="E69" s="43">
        <v>2482</v>
      </c>
      <c r="F69" s="43">
        <v>260</v>
      </c>
      <c r="G69" s="6">
        <f>SUM(H69:I69)</f>
        <v>2258</v>
      </c>
      <c r="H69" s="28">
        <v>2225</v>
      </c>
      <c r="I69" s="29">
        <v>33</v>
      </c>
      <c r="J69" s="6">
        <f t="shared" si="28"/>
        <v>15</v>
      </c>
      <c r="K69" s="19">
        <v>5</v>
      </c>
      <c r="L69" s="19">
        <v>10</v>
      </c>
      <c r="M69" s="6">
        <f>SUM(N69:T69)</f>
        <v>98</v>
      </c>
      <c r="N69" s="19">
        <v>7</v>
      </c>
      <c r="O69" s="11" t="s">
        <v>12</v>
      </c>
      <c r="P69" s="19">
        <v>26</v>
      </c>
      <c r="Q69" s="21">
        <v>1</v>
      </c>
      <c r="R69" s="11" t="s">
        <v>12</v>
      </c>
      <c r="S69" s="19">
        <v>33</v>
      </c>
      <c r="T69" s="19">
        <v>31</v>
      </c>
      <c r="U69" s="19">
        <v>358</v>
      </c>
      <c r="V69" s="30">
        <v>13</v>
      </c>
    </row>
    <row r="70" spans="1:22" ht="17.100000000000001" customHeight="1" x14ac:dyDescent="0.25">
      <c r="A70" s="8"/>
      <c r="B70" s="13" t="s">
        <v>64</v>
      </c>
      <c r="C70" s="8"/>
      <c r="D70" s="6">
        <f>SUM(G70,J70,M70,U70,V70)</f>
        <v>324</v>
      </c>
      <c r="E70" s="10">
        <v>294</v>
      </c>
      <c r="F70" s="10">
        <v>30</v>
      </c>
      <c r="G70" s="6">
        <f>SUM(H70:I70)</f>
        <v>280</v>
      </c>
      <c r="H70" s="19">
        <v>272</v>
      </c>
      <c r="I70" s="20">
        <v>8</v>
      </c>
      <c r="J70" s="6">
        <f t="shared" si="28"/>
        <v>7</v>
      </c>
      <c r="K70" s="11">
        <v>1</v>
      </c>
      <c r="L70" s="19">
        <v>6</v>
      </c>
      <c r="M70" s="6">
        <f>SUM(N70:T70)</f>
        <v>18</v>
      </c>
      <c r="N70" s="11">
        <v>11</v>
      </c>
      <c r="O70" s="11" t="s">
        <v>12</v>
      </c>
      <c r="P70" s="11" t="s">
        <v>12</v>
      </c>
      <c r="Q70" s="11" t="s">
        <v>12</v>
      </c>
      <c r="R70" s="11" t="s">
        <v>12</v>
      </c>
      <c r="S70" s="19">
        <v>6</v>
      </c>
      <c r="T70" s="19">
        <v>1</v>
      </c>
      <c r="U70" s="19">
        <v>17</v>
      </c>
      <c r="V70" s="18">
        <v>2</v>
      </c>
    </row>
    <row r="71" spans="1:22" ht="17.100000000000001" customHeight="1" x14ac:dyDescent="0.25">
      <c r="A71" s="8"/>
      <c r="B71" s="13" t="s">
        <v>65</v>
      </c>
      <c r="C71" s="8"/>
      <c r="D71" s="6">
        <f t="shared" si="26"/>
        <v>158</v>
      </c>
      <c r="E71" s="10">
        <v>152</v>
      </c>
      <c r="F71" s="10">
        <v>6</v>
      </c>
      <c r="G71" s="6">
        <f t="shared" si="27"/>
        <v>147</v>
      </c>
      <c r="H71" s="15">
        <v>142</v>
      </c>
      <c r="I71" s="15">
        <v>5</v>
      </c>
      <c r="J71" s="6">
        <f t="shared" si="28"/>
        <v>2</v>
      </c>
      <c r="K71" s="21">
        <v>2</v>
      </c>
      <c r="L71" s="11" t="s">
        <v>12</v>
      </c>
      <c r="M71" s="6">
        <f>SUM(N71:T71)</f>
        <v>2</v>
      </c>
      <c r="N71" s="11" t="s">
        <v>12</v>
      </c>
      <c r="O71" s="11" t="s">
        <v>12</v>
      </c>
      <c r="P71" s="11">
        <v>2</v>
      </c>
      <c r="Q71" s="11" t="s">
        <v>12</v>
      </c>
      <c r="R71" s="11" t="s">
        <v>12</v>
      </c>
      <c r="S71" s="11" t="s">
        <v>12</v>
      </c>
      <c r="T71" s="11" t="s">
        <v>12</v>
      </c>
      <c r="U71" s="19">
        <v>4</v>
      </c>
      <c r="V71" s="23">
        <v>3</v>
      </c>
    </row>
    <row r="72" spans="1:22" ht="17.100000000000001" customHeight="1" x14ac:dyDescent="0.25">
      <c r="A72" s="8"/>
      <c r="B72" s="13" t="s">
        <v>66</v>
      </c>
      <c r="C72" s="8"/>
      <c r="D72" s="6">
        <f t="shared" si="26"/>
        <v>296</v>
      </c>
      <c r="E72" s="10">
        <v>255</v>
      </c>
      <c r="F72" s="10">
        <v>41</v>
      </c>
      <c r="G72" s="6">
        <f t="shared" si="27"/>
        <v>287</v>
      </c>
      <c r="H72" s="19">
        <v>283</v>
      </c>
      <c r="I72" s="20">
        <v>4</v>
      </c>
      <c r="J72" s="6">
        <f t="shared" si="28"/>
        <v>2</v>
      </c>
      <c r="K72" s="11" t="s">
        <v>12</v>
      </c>
      <c r="L72" s="21">
        <v>2</v>
      </c>
      <c r="M72" s="6">
        <f>SUM(N72:T72)</f>
        <v>3</v>
      </c>
      <c r="N72" s="11">
        <v>3</v>
      </c>
      <c r="O72" s="11" t="s">
        <v>12</v>
      </c>
      <c r="P72" s="11" t="s">
        <v>12</v>
      </c>
      <c r="Q72" s="11" t="s">
        <v>12</v>
      </c>
      <c r="R72" s="11" t="s">
        <v>12</v>
      </c>
      <c r="S72" s="11" t="s">
        <v>12</v>
      </c>
      <c r="T72" s="11" t="s">
        <v>12</v>
      </c>
      <c r="U72" s="19">
        <v>2</v>
      </c>
      <c r="V72" s="18">
        <v>2</v>
      </c>
    </row>
    <row r="73" spans="1:22" ht="22.5" customHeight="1" x14ac:dyDescent="0.25">
      <c r="A73" s="13" t="s">
        <v>179</v>
      </c>
      <c r="B73" s="13"/>
      <c r="C73" s="8"/>
      <c r="D73" s="6"/>
      <c r="E73" s="10"/>
      <c r="F73" s="10"/>
      <c r="G73" s="6"/>
      <c r="H73" s="19"/>
      <c r="I73" s="20"/>
      <c r="J73" s="6"/>
      <c r="K73" s="11"/>
      <c r="L73" s="21"/>
      <c r="M73" s="6"/>
      <c r="N73" s="11"/>
      <c r="O73" s="11"/>
      <c r="P73" s="11"/>
      <c r="Q73" s="11"/>
      <c r="R73" s="11"/>
      <c r="S73" s="11"/>
      <c r="T73" s="11"/>
      <c r="U73" s="19"/>
      <c r="V73" s="18"/>
    </row>
    <row r="74" spans="1:22" ht="17.100000000000001" customHeight="1" x14ac:dyDescent="0.25">
      <c r="A74" s="8"/>
      <c r="B74" s="25" t="s">
        <v>67</v>
      </c>
      <c r="C74" s="2"/>
      <c r="D74" s="6"/>
      <c r="E74" s="10"/>
      <c r="F74" s="10"/>
      <c r="G74" s="6"/>
      <c r="H74" s="15"/>
      <c r="I74" s="15"/>
      <c r="J74" s="6"/>
      <c r="K74" s="15"/>
      <c r="L74" s="10"/>
      <c r="M74" s="6"/>
      <c r="N74" s="11"/>
      <c r="O74" s="11"/>
      <c r="P74" s="11"/>
      <c r="Q74" s="11"/>
      <c r="R74" s="11"/>
      <c r="S74" s="10"/>
      <c r="T74" s="10"/>
      <c r="U74" s="15"/>
      <c r="V74" s="12"/>
    </row>
    <row r="75" spans="1:22" ht="17.100000000000001" customHeight="1" x14ac:dyDescent="0.25">
      <c r="A75" s="8"/>
      <c r="B75" s="2"/>
      <c r="C75" s="13" t="s">
        <v>68</v>
      </c>
      <c r="D75" s="6">
        <f t="shared" ref="D75:D87" si="29">SUM(G75,J75,M75,U75,V75)</f>
        <v>413</v>
      </c>
      <c r="E75" s="43">
        <v>399</v>
      </c>
      <c r="F75" s="43">
        <v>14</v>
      </c>
      <c r="G75" s="6">
        <f t="shared" ref="G75" si="30">SUM(H75:I75)</f>
        <v>368</v>
      </c>
      <c r="H75" s="19">
        <v>356</v>
      </c>
      <c r="I75" s="20">
        <v>12</v>
      </c>
      <c r="J75" s="6">
        <f>SUM(K75:L75)</f>
        <v>22</v>
      </c>
      <c r="K75" s="21">
        <v>3</v>
      </c>
      <c r="L75" s="19">
        <v>19</v>
      </c>
      <c r="M75" s="6">
        <f>SUM(N75:T75)</f>
        <v>5</v>
      </c>
      <c r="N75" s="11">
        <v>3</v>
      </c>
      <c r="O75" s="11" t="s">
        <v>12</v>
      </c>
      <c r="P75" s="11" t="s">
        <v>12</v>
      </c>
      <c r="Q75" s="11" t="s">
        <v>12</v>
      </c>
      <c r="R75" s="11" t="s">
        <v>12</v>
      </c>
      <c r="S75" s="11">
        <v>2</v>
      </c>
      <c r="T75" s="11" t="s">
        <v>12</v>
      </c>
      <c r="U75" s="11">
        <v>14</v>
      </c>
      <c r="V75" s="18">
        <v>4</v>
      </c>
    </row>
    <row r="76" spans="1:22" ht="17.100000000000001" customHeight="1" x14ac:dyDescent="0.25">
      <c r="A76" s="8"/>
      <c r="B76" s="13" t="s">
        <v>69</v>
      </c>
      <c r="C76" s="8"/>
      <c r="D76" s="6">
        <f t="shared" si="29"/>
        <v>135</v>
      </c>
      <c r="E76" s="10">
        <v>121</v>
      </c>
      <c r="F76" s="10">
        <v>14</v>
      </c>
      <c r="G76" s="6">
        <f>SUM(H76:I76)</f>
        <v>128</v>
      </c>
      <c r="H76" s="11">
        <v>127</v>
      </c>
      <c r="I76" s="22">
        <v>1</v>
      </c>
      <c r="J76" s="6">
        <f>SUM(K76:L76)</f>
        <v>1</v>
      </c>
      <c r="K76" s="11" t="s">
        <v>12</v>
      </c>
      <c r="L76" s="11">
        <v>1</v>
      </c>
      <c r="M76" s="6" t="s">
        <v>12</v>
      </c>
      <c r="N76" s="11" t="s">
        <v>12</v>
      </c>
      <c r="O76" s="11" t="s">
        <v>12</v>
      </c>
      <c r="P76" s="11" t="s">
        <v>12</v>
      </c>
      <c r="Q76" s="11" t="s">
        <v>12</v>
      </c>
      <c r="R76" s="11" t="s">
        <v>12</v>
      </c>
      <c r="S76" s="11" t="s">
        <v>12</v>
      </c>
      <c r="T76" s="11" t="s">
        <v>12</v>
      </c>
      <c r="U76" s="19">
        <v>6</v>
      </c>
      <c r="V76" s="18" t="s">
        <v>12</v>
      </c>
    </row>
    <row r="77" spans="1:22" ht="17.100000000000001" customHeight="1" x14ac:dyDescent="0.25">
      <c r="A77" s="8"/>
      <c r="B77" s="13" t="s">
        <v>19</v>
      </c>
      <c r="C77" s="8"/>
      <c r="D77" s="6">
        <f t="shared" si="29"/>
        <v>25</v>
      </c>
      <c r="E77" s="10">
        <v>23</v>
      </c>
      <c r="F77" s="10">
        <v>2</v>
      </c>
      <c r="G77" s="6">
        <f>SUM(H77:I77)</f>
        <v>20</v>
      </c>
      <c r="H77" s="11">
        <v>19</v>
      </c>
      <c r="I77" s="20">
        <v>1</v>
      </c>
      <c r="J77" s="6">
        <f>SUM(K77:L77)</f>
        <v>2</v>
      </c>
      <c r="K77" s="11" t="s">
        <v>12</v>
      </c>
      <c r="L77" s="11">
        <v>2</v>
      </c>
      <c r="M77" s="6" t="s">
        <v>12</v>
      </c>
      <c r="N77" s="11" t="s">
        <v>12</v>
      </c>
      <c r="O77" s="11" t="s">
        <v>12</v>
      </c>
      <c r="P77" s="11" t="s">
        <v>12</v>
      </c>
      <c r="Q77" s="11" t="s">
        <v>12</v>
      </c>
      <c r="R77" s="11" t="s">
        <v>12</v>
      </c>
      <c r="S77" s="11" t="s">
        <v>12</v>
      </c>
      <c r="T77" s="11" t="s">
        <v>12</v>
      </c>
      <c r="U77" s="19">
        <v>2</v>
      </c>
      <c r="V77" s="18">
        <v>1</v>
      </c>
    </row>
    <row r="78" spans="1:22" ht="24.95" customHeight="1" x14ac:dyDescent="0.25">
      <c r="A78" s="13" t="s">
        <v>70</v>
      </c>
      <c r="B78" s="8"/>
      <c r="C78" s="8"/>
      <c r="D78" s="6">
        <f t="shared" si="29"/>
        <v>511</v>
      </c>
      <c r="E78" s="44">
        <f t="shared" ref="E78:L78" si="31">SUM(E79:E94)</f>
        <v>362</v>
      </c>
      <c r="F78" s="44">
        <f t="shared" si="31"/>
        <v>149</v>
      </c>
      <c r="G78" s="6">
        <f t="shared" si="31"/>
        <v>344</v>
      </c>
      <c r="H78" s="6">
        <f t="shared" si="31"/>
        <v>320</v>
      </c>
      <c r="I78" s="6">
        <f t="shared" si="31"/>
        <v>24</v>
      </c>
      <c r="J78" s="6">
        <f t="shared" si="31"/>
        <v>16</v>
      </c>
      <c r="K78" s="6">
        <f t="shared" si="31"/>
        <v>2</v>
      </c>
      <c r="L78" s="6">
        <f t="shared" si="31"/>
        <v>14</v>
      </c>
      <c r="M78" s="6">
        <f t="shared" ref="M78:M82" si="32">SUM(N78:T78)</f>
        <v>59</v>
      </c>
      <c r="N78" s="6">
        <f>SUM(N79:N94)</f>
        <v>1</v>
      </c>
      <c r="O78" s="46" t="s">
        <v>12</v>
      </c>
      <c r="P78" s="6">
        <f t="shared" ref="P78:V78" si="33">SUM(P79:P94)</f>
        <v>19</v>
      </c>
      <c r="Q78" s="9">
        <f t="shared" si="33"/>
        <v>0</v>
      </c>
      <c r="R78" s="6">
        <f t="shared" si="33"/>
        <v>4</v>
      </c>
      <c r="S78" s="6">
        <f t="shared" si="33"/>
        <v>35</v>
      </c>
      <c r="T78" s="9">
        <f t="shared" si="33"/>
        <v>0</v>
      </c>
      <c r="U78" s="6">
        <f t="shared" si="33"/>
        <v>92</v>
      </c>
      <c r="V78" s="14">
        <f t="shared" si="33"/>
        <v>0</v>
      </c>
    </row>
    <row r="79" spans="1:22" ht="17.100000000000001" customHeight="1" x14ac:dyDescent="0.25">
      <c r="A79" s="8"/>
      <c r="B79" s="13" t="s">
        <v>71</v>
      </c>
      <c r="C79" s="8"/>
      <c r="D79" s="6">
        <f t="shared" si="29"/>
        <v>96</v>
      </c>
      <c r="E79" s="43">
        <v>67</v>
      </c>
      <c r="F79" s="43">
        <v>29</v>
      </c>
      <c r="G79" s="6">
        <f>SUM(H79:I79)</f>
        <v>86</v>
      </c>
      <c r="H79" s="19">
        <v>83</v>
      </c>
      <c r="I79" s="20">
        <v>3</v>
      </c>
      <c r="J79" s="6">
        <f>SUM(K79:L79)</f>
        <v>6</v>
      </c>
      <c r="K79" s="21">
        <v>1</v>
      </c>
      <c r="L79" s="11">
        <v>5</v>
      </c>
      <c r="M79" s="6">
        <f t="shared" si="32"/>
        <v>1</v>
      </c>
      <c r="N79" s="11">
        <v>1</v>
      </c>
      <c r="O79" s="11" t="s">
        <v>12</v>
      </c>
      <c r="P79" s="11" t="s">
        <v>12</v>
      </c>
      <c r="Q79" s="11" t="s">
        <v>12</v>
      </c>
      <c r="R79" s="11" t="s">
        <v>12</v>
      </c>
      <c r="S79" s="11" t="s">
        <v>12</v>
      </c>
      <c r="T79" s="11" t="s">
        <v>12</v>
      </c>
      <c r="U79" s="19">
        <v>3</v>
      </c>
      <c r="V79" s="18" t="s">
        <v>12</v>
      </c>
    </row>
    <row r="80" spans="1:22" ht="17.100000000000001" customHeight="1" x14ac:dyDescent="0.25">
      <c r="A80" s="8"/>
      <c r="B80" s="13" t="s">
        <v>72</v>
      </c>
      <c r="C80" s="13"/>
      <c r="D80" s="6">
        <f t="shared" si="29"/>
        <v>1</v>
      </c>
      <c r="E80" s="43">
        <v>1</v>
      </c>
      <c r="F80" s="43" t="s">
        <v>12</v>
      </c>
      <c r="G80" s="9">
        <f>SUM(H80:I80)</f>
        <v>0</v>
      </c>
      <c r="H80" s="11" t="s">
        <v>12</v>
      </c>
      <c r="I80" s="11" t="s">
        <v>12</v>
      </c>
      <c r="J80" s="9">
        <f t="shared" ref="J80:J81" si="34">SUM(K80:L80)</f>
        <v>0</v>
      </c>
      <c r="K80" s="11" t="s">
        <v>12</v>
      </c>
      <c r="L80" s="11" t="s">
        <v>12</v>
      </c>
      <c r="M80" s="9">
        <f t="shared" si="32"/>
        <v>0</v>
      </c>
      <c r="N80" s="11" t="s">
        <v>12</v>
      </c>
      <c r="O80" s="11" t="s">
        <v>12</v>
      </c>
      <c r="P80" s="11" t="s">
        <v>12</v>
      </c>
      <c r="Q80" s="11" t="s">
        <v>12</v>
      </c>
      <c r="R80" s="11" t="s">
        <v>12</v>
      </c>
      <c r="S80" s="11" t="s">
        <v>12</v>
      </c>
      <c r="T80" s="11" t="s">
        <v>12</v>
      </c>
      <c r="U80" s="19">
        <v>1</v>
      </c>
      <c r="V80" s="18" t="s">
        <v>12</v>
      </c>
    </row>
    <row r="81" spans="1:22" ht="17.100000000000001" customHeight="1" x14ac:dyDescent="0.25">
      <c r="A81" s="8"/>
      <c r="B81" s="13" t="s">
        <v>73</v>
      </c>
      <c r="C81" s="13"/>
      <c r="D81" s="6">
        <f t="shared" si="29"/>
        <v>15</v>
      </c>
      <c r="E81" s="43">
        <v>11</v>
      </c>
      <c r="F81" s="43">
        <v>4</v>
      </c>
      <c r="G81" s="6">
        <f t="shared" ref="G81" si="35">SUM(H81:I81)</f>
        <v>8</v>
      </c>
      <c r="H81" s="11">
        <v>8</v>
      </c>
      <c r="I81" s="10" t="s">
        <v>12</v>
      </c>
      <c r="J81" s="9">
        <f t="shared" si="34"/>
        <v>0</v>
      </c>
      <c r="K81" s="11" t="s">
        <v>12</v>
      </c>
      <c r="L81" s="11" t="s">
        <v>12</v>
      </c>
      <c r="M81" s="6">
        <f t="shared" si="32"/>
        <v>1</v>
      </c>
      <c r="N81" s="11" t="s">
        <v>12</v>
      </c>
      <c r="O81" s="11" t="s">
        <v>12</v>
      </c>
      <c r="P81" s="11" t="s">
        <v>12</v>
      </c>
      <c r="Q81" s="11" t="s">
        <v>12</v>
      </c>
      <c r="R81" s="11" t="s">
        <v>12</v>
      </c>
      <c r="S81" s="11">
        <v>1</v>
      </c>
      <c r="T81" s="11" t="s">
        <v>12</v>
      </c>
      <c r="U81" s="11">
        <v>6</v>
      </c>
      <c r="V81" s="18" t="s">
        <v>12</v>
      </c>
    </row>
    <row r="82" spans="1:22" ht="17.100000000000001" customHeight="1" x14ac:dyDescent="0.25">
      <c r="A82" s="8"/>
      <c r="B82" s="13" t="s">
        <v>74</v>
      </c>
      <c r="C82" s="8"/>
      <c r="D82" s="6">
        <f t="shared" si="29"/>
        <v>19</v>
      </c>
      <c r="E82" s="43">
        <v>16</v>
      </c>
      <c r="F82" s="43">
        <v>3</v>
      </c>
      <c r="G82" s="6">
        <f>SUM(H82:I82)</f>
        <v>5</v>
      </c>
      <c r="H82" s="21">
        <v>4</v>
      </c>
      <c r="I82" s="22">
        <v>1</v>
      </c>
      <c r="J82" s="6">
        <f>SUM(K82:L82)</f>
        <v>2</v>
      </c>
      <c r="K82" s="21">
        <v>1</v>
      </c>
      <c r="L82" s="11">
        <v>1</v>
      </c>
      <c r="M82" s="6">
        <f t="shared" si="32"/>
        <v>3</v>
      </c>
      <c r="N82" s="11" t="s">
        <v>12</v>
      </c>
      <c r="O82" s="11" t="s">
        <v>12</v>
      </c>
      <c r="P82" s="19">
        <v>1</v>
      </c>
      <c r="Q82" s="11" t="s">
        <v>12</v>
      </c>
      <c r="R82" s="11" t="s">
        <v>12</v>
      </c>
      <c r="S82" s="11">
        <v>2</v>
      </c>
      <c r="T82" s="11" t="s">
        <v>12</v>
      </c>
      <c r="U82" s="19">
        <v>9</v>
      </c>
      <c r="V82" s="18" t="s">
        <v>12</v>
      </c>
    </row>
    <row r="83" spans="1:22" ht="17.100000000000001" customHeight="1" x14ac:dyDescent="0.25">
      <c r="A83" s="8"/>
      <c r="B83" s="13" t="s">
        <v>162</v>
      </c>
      <c r="C83" s="8"/>
      <c r="D83" s="6">
        <f t="shared" si="29"/>
        <v>1</v>
      </c>
      <c r="E83" s="43">
        <v>1</v>
      </c>
      <c r="F83" s="43" t="s">
        <v>12</v>
      </c>
      <c r="G83" s="6">
        <f>SUM(H83:I83)</f>
        <v>1</v>
      </c>
      <c r="H83" s="21">
        <v>1</v>
      </c>
      <c r="I83" s="10" t="s">
        <v>12</v>
      </c>
      <c r="J83" s="9">
        <f>SUM(K83:L83)</f>
        <v>0</v>
      </c>
      <c r="K83" s="11" t="s">
        <v>12</v>
      </c>
      <c r="L83" s="11" t="s">
        <v>12</v>
      </c>
      <c r="M83" s="6"/>
      <c r="N83" s="11" t="s">
        <v>12</v>
      </c>
      <c r="O83" s="11" t="s">
        <v>12</v>
      </c>
      <c r="P83" s="11" t="s">
        <v>12</v>
      </c>
      <c r="Q83" s="11" t="s">
        <v>12</v>
      </c>
      <c r="R83" s="11" t="s">
        <v>12</v>
      </c>
      <c r="S83" s="11" t="s">
        <v>12</v>
      </c>
      <c r="T83" s="11" t="s">
        <v>12</v>
      </c>
      <c r="U83" s="11" t="s">
        <v>12</v>
      </c>
      <c r="V83" s="18" t="s">
        <v>12</v>
      </c>
    </row>
    <row r="84" spans="1:22" ht="17.100000000000001" customHeight="1" x14ac:dyDescent="0.25">
      <c r="A84" s="8"/>
      <c r="B84" s="13" t="s">
        <v>75</v>
      </c>
      <c r="C84" s="8"/>
      <c r="D84" s="6">
        <f t="shared" si="29"/>
        <v>21</v>
      </c>
      <c r="E84" s="43">
        <v>14</v>
      </c>
      <c r="F84" s="43">
        <v>7</v>
      </c>
      <c r="G84" s="6">
        <f t="shared" ref="G84:G86" si="36">SUM(H84:I84)</f>
        <v>19</v>
      </c>
      <c r="H84" s="19">
        <v>11</v>
      </c>
      <c r="I84" s="22">
        <v>8</v>
      </c>
      <c r="J84" s="9">
        <f t="shared" ref="J84:J85" si="37">SUM(K84:L84)</f>
        <v>0</v>
      </c>
      <c r="K84" s="11" t="s">
        <v>12</v>
      </c>
      <c r="L84" s="11" t="s">
        <v>12</v>
      </c>
      <c r="M84" s="6" t="s">
        <v>12</v>
      </c>
      <c r="N84" s="11" t="s">
        <v>12</v>
      </c>
      <c r="O84" s="11" t="s">
        <v>12</v>
      </c>
      <c r="P84" s="11" t="s">
        <v>12</v>
      </c>
      <c r="Q84" s="11" t="s">
        <v>12</v>
      </c>
      <c r="R84" s="11" t="s">
        <v>12</v>
      </c>
      <c r="S84" s="11" t="s">
        <v>12</v>
      </c>
      <c r="T84" s="11" t="s">
        <v>12</v>
      </c>
      <c r="U84" s="19">
        <v>2</v>
      </c>
      <c r="V84" s="18" t="s">
        <v>12</v>
      </c>
    </row>
    <row r="85" spans="1:22" ht="17.100000000000001" customHeight="1" x14ac:dyDescent="0.25">
      <c r="A85" s="8"/>
      <c r="B85" s="13" t="s">
        <v>76</v>
      </c>
      <c r="C85" s="8"/>
      <c r="D85" s="6">
        <f t="shared" si="29"/>
        <v>8</v>
      </c>
      <c r="E85" s="43">
        <v>5</v>
      </c>
      <c r="F85" s="43">
        <v>3</v>
      </c>
      <c r="G85" s="6">
        <f t="shared" si="36"/>
        <v>8</v>
      </c>
      <c r="H85" s="11">
        <v>8</v>
      </c>
      <c r="I85" s="10" t="s">
        <v>12</v>
      </c>
      <c r="J85" s="9">
        <f t="shared" si="37"/>
        <v>0</v>
      </c>
      <c r="K85" s="11" t="s">
        <v>12</v>
      </c>
      <c r="L85" s="11" t="s">
        <v>12</v>
      </c>
      <c r="M85" s="6" t="s">
        <v>12</v>
      </c>
      <c r="N85" s="11" t="s">
        <v>12</v>
      </c>
      <c r="O85" s="11" t="s">
        <v>12</v>
      </c>
      <c r="P85" s="11" t="s">
        <v>12</v>
      </c>
      <c r="Q85" s="11" t="s">
        <v>12</v>
      </c>
      <c r="R85" s="11" t="s">
        <v>12</v>
      </c>
      <c r="S85" s="11" t="s">
        <v>12</v>
      </c>
      <c r="T85" s="11" t="s">
        <v>12</v>
      </c>
      <c r="U85" s="11" t="s">
        <v>12</v>
      </c>
      <c r="V85" s="18" t="s">
        <v>12</v>
      </c>
    </row>
    <row r="86" spans="1:22" ht="17.100000000000001" customHeight="1" x14ac:dyDescent="0.25">
      <c r="A86" s="8"/>
      <c r="B86" s="13" t="s">
        <v>77</v>
      </c>
      <c r="C86" s="8"/>
      <c r="D86" s="6">
        <f t="shared" si="29"/>
        <v>99</v>
      </c>
      <c r="E86" s="43">
        <v>63</v>
      </c>
      <c r="F86" s="43">
        <v>36</v>
      </c>
      <c r="G86" s="6">
        <f t="shared" si="36"/>
        <v>90</v>
      </c>
      <c r="H86" s="20">
        <v>84</v>
      </c>
      <c r="I86" s="20">
        <v>6</v>
      </c>
      <c r="J86" s="6">
        <f>SUM(K86:L86)</f>
        <v>1</v>
      </c>
      <c r="K86" s="11" t="s">
        <v>12</v>
      </c>
      <c r="L86" s="11">
        <v>1</v>
      </c>
      <c r="M86" s="6">
        <f>SUM(N86:T86)</f>
        <v>5</v>
      </c>
      <c r="N86" s="11" t="s">
        <v>12</v>
      </c>
      <c r="O86" s="11" t="s">
        <v>12</v>
      </c>
      <c r="P86" s="19">
        <v>2</v>
      </c>
      <c r="Q86" s="11" t="s">
        <v>12</v>
      </c>
      <c r="R86" s="11">
        <v>3</v>
      </c>
      <c r="S86" s="11" t="s">
        <v>12</v>
      </c>
      <c r="T86" s="11" t="s">
        <v>12</v>
      </c>
      <c r="U86" s="19">
        <v>3</v>
      </c>
      <c r="V86" s="18" t="s">
        <v>12</v>
      </c>
    </row>
    <row r="87" spans="1:22" ht="17.100000000000001" customHeight="1" x14ac:dyDescent="0.25">
      <c r="A87" s="8"/>
      <c r="B87" s="13" t="s">
        <v>78</v>
      </c>
      <c r="C87" s="8"/>
      <c r="D87" s="6">
        <f t="shared" si="29"/>
        <v>1</v>
      </c>
      <c r="E87" s="10">
        <v>1</v>
      </c>
      <c r="F87" s="10" t="s">
        <v>12</v>
      </c>
      <c r="G87" s="9">
        <f>SUM(H87:I87)</f>
        <v>0</v>
      </c>
      <c r="H87" s="22" t="s">
        <v>12</v>
      </c>
      <c r="I87" s="22" t="s">
        <v>12</v>
      </c>
      <c r="J87" s="9">
        <f>SUM(K87:L87)</f>
        <v>0</v>
      </c>
      <c r="K87" s="11" t="s">
        <v>12</v>
      </c>
      <c r="L87" s="11" t="s">
        <v>12</v>
      </c>
      <c r="M87" s="6" t="s">
        <v>12</v>
      </c>
      <c r="N87" s="11" t="s">
        <v>12</v>
      </c>
      <c r="O87" s="11" t="s">
        <v>12</v>
      </c>
      <c r="P87" s="11" t="s">
        <v>12</v>
      </c>
      <c r="Q87" s="11" t="s">
        <v>12</v>
      </c>
      <c r="R87" s="11" t="s">
        <v>12</v>
      </c>
      <c r="S87" s="11" t="s">
        <v>12</v>
      </c>
      <c r="T87" s="11" t="s">
        <v>12</v>
      </c>
      <c r="U87" s="19">
        <v>1</v>
      </c>
      <c r="V87" s="18" t="s">
        <v>12</v>
      </c>
    </row>
    <row r="88" spans="1:22" ht="17.100000000000001" customHeight="1" x14ac:dyDescent="0.25">
      <c r="A88" s="8"/>
      <c r="B88" s="8" t="s">
        <v>79</v>
      </c>
      <c r="C88" s="2"/>
      <c r="D88" s="6"/>
      <c r="E88" s="10"/>
      <c r="F88" s="10"/>
      <c r="G88" s="6"/>
      <c r="H88" s="10"/>
      <c r="I88" s="10"/>
      <c r="J88" s="6"/>
      <c r="K88" s="10"/>
      <c r="L88" s="10"/>
      <c r="M88" s="6"/>
      <c r="N88" s="11"/>
      <c r="O88" s="11"/>
      <c r="P88" s="11"/>
      <c r="Q88" s="11"/>
      <c r="R88" s="11"/>
      <c r="S88" s="11"/>
      <c r="T88" s="11"/>
      <c r="U88" s="11"/>
      <c r="V88" s="18"/>
    </row>
    <row r="89" spans="1:22" ht="14.25" customHeight="1" x14ac:dyDescent="0.25">
      <c r="A89" s="8"/>
      <c r="B89" s="2"/>
      <c r="C89" s="8" t="s">
        <v>80</v>
      </c>
      <c r="D89" s="6">
        <f>SUM(G89,J89,M89,U89,V89)</f>
        <v>1</v>
      </c>
      <c r="E89" s="10">
        <v>1</v>
      </c>
      <c r="F89" s="10" t="s">
        <v>12</v>
      </c>
      <c r="G89" s="6">
        <f>SUM(H89:I89)</f>
        <v>1</v>
      </c>
      <c r="H89" s="11">
        <v>1</v>
      </c>
      <c r="I89" s="11" t="s">
        <v>12</v>
      </c>
      <c r="J89" s="9">
        <f>SUM(K89:L89)</f>
        <v>0</v>
      </c>
      <c r="K89" s="11" t="s">
        <v>12</v>
      </c>
      <c r="L89" s="11" t="s">
        <v>12</v>
      </c>
      <c r="M89" s="6" t="s">
        <v>12</v>
      </c>
      <c r="N89" s="11" t="s">
        <v>12</v>
      </c>
      <c r="O89" s="11" t="s">
        <v>12</v>
      </c>
      <c r="P89" s="11" t="s">
        <v>12</v>
      </c>
      <c r="Q89" s="11" t="s">
        <v>12</v>
      </c>
      <c r="R89" s="11" t="s">
        <v>12</v>
      </c>
      <c r="S89" s="11" t="s">
        <v>12</v>
      </c>
      <c r="T89" s="11" t="s">
        <v>12</v>
      </c>
      <c r="U89" s="11" t="s">
        <v>12</v>
      </c>
      <c r="V89" s="18" t="s">
        <v>12</v>
      </c>
    </row>
    <row r="90" spans="1:22" ht="17.100000000000001" customHeight="1" x14ac:dyDescent="0.25">
      <c r="A90" s="8"/>
      <c r="B90" s="13" t="s">
        <v>81</v>
      </c>
      <c r="C90" s="8"/>
      <c r="D90" s="6">
        <f>SUM(G90,J90,M90,U90,V90)</f>
        <v>239</v>
      </c>
      <c r="E90" s="10">
        <v>174</v>
      </c>
      <c r="F90" s="10">
        <v>65</v>
      </c>
      <c r="G90" s="6">
        <f>SUM(H90:I90)</f>
        <v>119</v>
      </c>
      <c r="H90" s="19">
        <v>114</v>
      </c>
      <c r="I90" s="20">
        <v>5</v>
      </c>
      <c r="J90" s="6">
        <f>SUM(K90:L90)</f>
        <v>7</v>
      </c>
      <c r="K90" s="11" t="s">
        <v>12</v>
      </c>
      <c r="L90" s="19">
        <v>7</v>
      </c>
      <c r="M90" s="6">
        <f>SUM(N90:T90)</f>
        <v>46</v>
      </c>
      <c r="N90" s="11" t="s">
        <v>12</v>
      </c>
      <c r="O90" s="11" t="s">
        <v>12</v>
      </c>
      <c r="P90" s="19">
        <v>14</v>
      </c>
      <c r="Q90" s="11" t="s">
        <v>12</v>
      </c>
      <c r="R90" s="11">
        <v>1</v>
      </c>
      <c r="S90" s="19">
        <v>31</v>
      </c>
      <c r="T90" s="11" t="s">
        <v>12</v>
      </c>
      <c r="U90" s="19">
        <v>67</v>
      </c>
      <c r="V90" s="18" t="s">
        <v>12</v>
      </c>
    </row>
    <row r="91" spans="1:22" ht="17.100000000000001" customHeight="1" x14ac:dyDescent="0.25">
      <c r="A91" s="8"/>
      <c r="B91" s="2" t="s">
        <v>82</v>
      </c>
      <c r="C91" s="8"/>
      <c r="D91" s="6"/>
      <c r="E91" s="10"/>
      <c r="F91" s="10"/>
      <c r="G91" s="6"/>
      <c r="H91" s="19"/>
      <c r="I91" s="20"/>
      <c r="J91" s="6"/>
      <c r="K91" s="19"/>
      <c r="L91" s="19"/>
      <c r="M91" s="6"/>
      <c r="N91" s="11"/>
      <c r="O91" s="11"/>
      <c r="P91" s="19"/>
      <c r="Q91" s="11"/>
      <c r="R91" s="11"/>
      <c r="S91" s="19"/>
      <c r="T91" s="19"/>
      <c r="U91" s="19"/>
      <c r="V91" s="18"/>
    </row>
    <row r="92" spans="1:22" ht="14.25" customHeight="1" x14ac:dyDescent="0.25">
      <c r="A92" s="8"/>
      <c r="B92" s="2"/>
      <c r="C92" s="8" t="s">
        <v>160</v>
      </c>
      <c r="D92" s="6"/>
      <c r="E92" s="10"/>
      <c r="F92" s="10"/>
      <c r="G92" s="6"/>
      <c r="H92" s="19"/>
      <c r="I92" s="20"/>
      <c r="J92" s="6"/>
      <c r="K92" s="19"/>
      <c r="L92" s="19"/>
      <c r="M92" s="6"/>
      <c r="N92" s="11"/>
      <c r="O92" s="11"/>
      <c r="P92" s="19"/>
      <c r="Q92" s="11"/>
      <c r="R92" s="11"/>
      <c r="S92" s="19"/>
      <c r="T92" s="19"/>
      <c r="U92" s="19"/>
      <c r="V92" s="18"/>
    </row>
    <row r="93" spans="1:22" ht="14.25" customHeight="1" x14ac:dyDescent="0.25">
      <c r="A93" s="8"/>
      <c r="B93" s="2"/>
      <c r="C93" s="8" t="s">
        <v>161</v>
      </c>
      <c r="D93" s="6">
        <f t="shared" ref="D93:D111" si="38">SUM(G93,J93,M93,U93,V93)</f>
        <v>1</v>
      </c>
      <c r="E93" s="10" t="s">
        <v>12</v>
      </c>
      <c r="F93" s="10">
        <v>1</v>
      </c>
      <c r="G93" s="9">
        <f>SUM(H93:I93)</f>
        <v>0</v>
      </c>
      <c r="H93" s="22" t="s">
        <v>12</v>
      </c>
      <c r="I93" s="22" t="s">
        <v>12</v>
      </c>
      <c r="J93" s="9">
        <f t="shared" ref="J93:J94" si="39">SUM(K93:L93)</f>
        <v>0</v>
      </c>
      <c r="K93" s="11" t="s">
        <v>12</v>
      </c>
      <c r="L93" s="11" t="s">
        <v>12</v>
      </c>
      <c r="M93" s="6">
        <f t="shared" ref="M93" si="40">SUM(N93:T93)</f>
        <v>1</v>
      </c>
      <c r="N93" s="11" t="s">
        <v>12</v>
      </c>
      <c r="O93" s="11" t="s">
        <v>12</v>
      </c>
      <c r="P93" s="11" t="s">
        <v>12</v>
      </c>
      <c r="Q93" s="11" t="s">
        <v>12</v>
      </c>
      <c r="R93" s="11" t="s">
        <v>12</v>
      </c>
      <c r="S93" s="19">
        <v>1</v>
      </c>
      <c r="T93" s="11" t="s">
        <v>12</v>
      </c>
      <c r="U93" s="11" t="s">
        <v>12</v>
      </c>
      <c r="V93" s="18" t="s">
        <v>12</v>
      </c>
    </row>
    <row r="94" spans="1:22" ht="17.100000000000001" customHeight="1" x14ac:dyDescent="0.25">
      <c r="A94" s="8"/>
      <c r="B94" s="13" t="s">
        <v>19</v>
      </c>
      <c r="C94" s="8"/>
      <c r="D94" s="6">
        <f t="shared" si="38"/>
        <v>9</v>
      </c>
      <c r="E94" s="10">
        <v>8</v>
      </c>
      <c r="F94" s="10">
        <v>1</v>
      </c>
      <c r="G94" s="6">
        <f>SUM(H94:I94)</f>
        <v>7</v>
      </c>
      <c r="H94" s="11">
        <v>6</v>
      </c>
      <c r="I94" s="11">
        <v>1</v>
      </c>
      <c r="J94" s="9">
        <f t="shared" si="39"/>
        <v>0</v>
      </c>
      <c r="K94" s="11" t="s">
        <v>12</v>
      </c>
      <c r="L94" s="11" t="s">
        <v>12</v>
      </c>
      <c r="M94" s="6">
        <f>SUM(N94:T94)</f>
        <v>2</v>
      </c>
      <c r="N94" s="11" t="s">
        <v>12</v>
      </c>
      <c r="O94" s="11" t="s">
        <v>12</v>
      </c>
      <c r="P94" s="11">
        <v>2</v>
      </c>
      <c r="Q94" s="11" t="s">
        <v>12</v>
      </c>
      <c r="R94" s="11" t="s">
        <v>12</v>
      </c>
      <c r="S94" s="11" t="s">
        <v>12</v>
      </c>
      <c r="T94" s="11" t="s">
        <v>12</v>
      </c>
      <c r="U94" s="11" t="s">
        <v>12</v>
      </c>
      <c r="V94" s="18" t="s">
        <v>12</v>
      </c>
    </row>
    <row r="95" spans="1:22" ht="24.95" customHeight="1" x14ac:dyDescent="0.25">
      <c r="A95" s="13" t="s">
        <v>83</v>
      </c>
      <c r="B95" s="13"/>
      <c r="C95" s="8"/>
      <c r="D95" s="6">
        <f t="shared" si="38"/>
        <v>2880</v>
      </c>
      <c r="E95" s="44">
        <f>SUM(E96:E105)</f>
        <v>2438</v>
      </c>
      <c r="F95" s="44">
        <f>SUM(F96:F105)</f>
        <v>442</v>
      </c>
      <c r="G95" s="6">
        <f>SUM(G96:G105)</f>
        <v>913</v>
      </c>
      <c r="H95" s="6">
        <f t="shared" ref="H95:L95" si="41">SUM(H96:H105)</f>
        <v>863</v>
      </c>
      <c r="I95" s="6">
        <f>SUM(I96:I105)</f>
        <v>50</v>
      </c>
      <c r="J95" s="6">
        <f t="shared" si="41"/>
        <v>160</v>
      </c>
      <c r="K95" s="6">
        <f t="shared" si="41"/>
        <v>26</v>
      </c>
      <c r="L95" s="6">
        <f t="shared" si="41"/>
        <v>134</v>
      </c>
      <c r="M95" s="6">
        <f t="shared" ref="M95:M101" si="42">SUM(N95:T95)</f>
        <v>530</v>
      </c>
      <c r="N95" s="6">
        <f t="shared" ref="N95:V95" si="43">SUM(N96:N105)</f>
        <v>5</v>
      </c>
      <c r="O95" s="9">
        <f t="shared" si="43"/>
        <v>0</v>
      </c>
      <c r="P95" s="6">
        <f t="shared" si="43"/>
        <v>256</v>
      </c>
      <c r="Q95" s="6">
        <f t="shared" si="43"/>
        <v>2</v>
      </c>
      <c r="R95" s="9">
        <f t="shared" si="43"/>
        <v>0</v>
      </c>
      <c r="S95" s="6">
        <f t="shared" si="43"/>
        <v>263</v>
      </c>
      <c r="T95" s="6">
        <f t="shared" si="43"/>
        <v>4</v>
      </c>
      <c r="U95" s="6">
        <f t="shared" si="43"/>
        <v>1260</v>
      </c>
      <c r="V95" s="7">
        <f t="shared" si="43"/>
        <v>17</v>
      </c>
    </row>
    <row r="96" spans="1:22" ht="17.100000000000001" customHeight="1" x14ac:dyDescent="0.25">
      <c r="A96" s="8"/>
      <c r="B96" s="8" t="s">
        <v>84</v>
      </c>
      <c r="C96" s="8"/>
      <c r="D96" s="6">
        <f t="shared" si="38"/>
        <v>2</v>
      </c>
      <c r="E96" s="10">
        <v>1</v>
      </c>
      <c r="F96" s="10">
        <v>1</v>
      </c>
      <c r="G96" s="6" t="s">
        <v>12</v>
      </c>
      <c r="H96" s="11" t="s">
        <v>12</v>
      </c>
      <c r="I96" s="11" t="s">
        <v>12</v>
      </c>
      <c r="J96" s="9">
        <f>SUM(K96:L96)</f>
        <v>0</v>
      </c>
      <c r="K96" s="11" t="s">
        <v>12</v>
      </c>
      <c r="L96" s="11" t="s">
        <v>12</v>
      </c>
      <c r="M96" s="6" t="s">
        <v>12</v>
      </c>
      <c r="N96" s="11" t="s">
        <v>12</v>
      </c>
      <c r="O96" s="11" t="s">
        <v>12</v>
      </c>
      <c r="P96" s="11" t="s">
        <v>12</v>
      </c>
      <c r="Q96" s="11" t="s">
        <v>12</v>
      </c>
      <c r="R96" s="11" t="s">
        <v>12</v>
      </c>
      <c r="S96" s="11" t="s">
        <v>12</v>
      </c>
      <c r="T96" s="11" t="s">
        <v>12</v>
      </c>
      <c r="U96" s="10">
        <v>2</v>
      </c>
      <c r="V96" s="18" t="s">
        <v>12</v>
      </c>
    </row>
    <row r="97" spans="1:22" ht="17.100000000000001" customHeight="1" x14ac:dyDescent="0.25">
      <c r="A97" s="8"/>
      <c r="B97" s="8" t="s">
        <v>85</v>
      </c>
      <c r="C97" s="8"/>
      <c r="D97" s="6">
        <f t="shared" si="38"/>
        <v>90</v>
      </c>
      <c r="E97" s="10">
        <v>86</v>
      </c>
      <c r="F97" s="10">
        <v>4</v>
      </c>
      <c r="G97" s="6">
        <f t="shared" ref="G97:G102" si="44">SUM(H97:I97)</f>
        <v>64</v>
      </c>
      <c r="H97" s="11">
        <v>63</v>
      </c>
      <c r="I97" s="11">
        <v>1</v>
      </c>
      <c r="J97" s="6">
        <f>SUM(K97:L97)</f>
        <v>5</v>
      </c>
      <c r="K97" s="11">
        <v>2</v>
      </c>
      <c r="L97" s="11">
        <v>3</v>
      </c>
      <c r="M97" s="6">
        <f t="shared" si="42"/>
        <v>12</v>
      </c>
      <c r="N97" s="11" t="s">
        <v>12</v>
      </c>
      <c r="O97" s="11" t="s">
        <v>12</v>
      </c>
      <c r="P97" s="11">
        <v>10</v>
      </c>
      <c r="Q97" s="11" t="s">
        <v>12</v>
      </c>
      <c r="R97" s="11" t="s">
        <v>12</v>
      </c>
      <c r="S97" s="11">
        <v>2</v>
      </c>
      <c r="T97" s="11" t="s">
        <v>12</v>
      </c>
      <c r="U97" s="19">
        <v>9</v>
      </c>
      <c r="V97" s="18" t="s">
        <v>12</v>
      </c>
    </row>
    <row r="98" spans="1:22" ht="17.100000000000001" customHeight="1" x14ac:dyDescent="0.25">
      <c r="A98" s="8"/>
      <c r="B98" s="8" t="s">
        <v>86</v>
      </c>
      <c r="C98" s="8"/>
      <c r="D98" s="6">
        <f t="shared" si="38"/>
        <v>12</v>
      </c>
      <c r="E98" s="10">
        <v>8</v>
      </c>
      <c r="F98" s="10">
        <v>4</v>
      </c>
      <c r="G98" s="6">
        <f t="shared" si="44"/>
        <v>9</v>
      </c>
      <c r="H98" s="21">
        <v>9</v>
      </c>
      <c r="I98" s="11" t="s">
        <v>12</v>
      </c>
      <c r="J98" s="9">
        <f>SUM(K98:L98)</f>
        <v>0</v>
      </c>
      <c r="K98" s="11" t="s">
        <v>12</v>
      </c>
      <c r="L98" s="11" t="s">
        <v>12</v>
      </c>
      <c r="M98" s="6">
        <f t="shared" si="42"/>
        <v>2</v>
      </c>
      <c r="N98" s="11" t="s">
        <v>12</v>
      </c>
      <c r="O98" s="11" t="s">
        <v>12</v>
      </c>
      <c r="P98" s="21">
        <v>2</v>
      </c>
      <c r="Q98" s="11" t="s">
        <v>12</v>
      </c>
      <c r="R98" s="11" t="s">
        <v>12</v>
      </c>
      <c r="S98" s="11" t="s">
        <v>12</v>
      </c>
      <c r="T98" s="11" t="s">
        <v>12</v>
      </c>
      <c r="U98" s="21">
        <v>1</v>
      </c>
      <c r="V98" s="18" t="s">
        <v>12</v>
      </c>
    </row>
    <row r="99" spans="1:22" ht="17.100000000000001" customHeight="1" x14ac:dyDescent="0.25">
      <c r="A99" s="8"/>
      <c r="B99" s="8" t="s">
        <v>87</v>
      </c>
      <c r="C99" s="8"/>
      <c r="D99" s="6">
        <f t="shared" si="38"/>
        <v>389</v>
      </c>
      <c r="E99" s="43">
        <v>239</v>
      </c>
      <c r="F99" s="43">
        <v>150</v>
      </c>
      <c r="G99" s="6">
        <f t="shared" si="44"/>
        <v>127</v>
      </c>
      <c r="H99" s="19">
        <v>121</v>
      </c>
      <c r="I99" s="20">
        <v>6</v>
      </c>
      <c r="J99" s="6">
        <f>SUM(K99:L99)</f>
        <v>23</v>
      </c>
      <c r="K99" s="19">
        <v>1</v>
      </c>
      <c r="L99" s="19">
        <v>22</v>
      </c>
      <c r="M99" s="6">
        <f t="shared" si="42"/>
        <v>77</v>
      </c>
      <c r="N99" s="11">
        <v>1</v>
      </c>
      <c r="O99" s="11" t="s">
        <v>12</v>
      </c>
      <c r="P99" s="19">
        <v>34</v>
      </c>
      <c r="Q99" s="11" t="s">
        <v>12</v>
      </c>
      <c r="R99" s="11" t="s">
        <v>12</v>
      </c>
      <c r="S99" s="19">
        <v>42</v>
      </c>
      <c r="T99" s="11" t="s">
        <v>12</v>
      </c>
      <c r="U99" s="19">
        <v>158</v>
      </c>
      <c r="V99" s="18">
        <v>4</v>
      </c>
    </row>
    <row r="100" spans="1:22" ht="17.100000000000001" customHeight="1" x14ac:dyDescent="0.25">
      <c r="A100" s="8"/>
      <c r="B100" s="8" t="s">
        <v>88</v>
      </c>
      <c r="C100" s="8"/>
      <c r="D100" s="6">
        <f t="shared" si="38"/>
        <v>2</v>
      </c>
      <c r="E100" s="10">
        <v>2</v>
      </c>
      <c r="F100" s="10" t="s">
        <v>12</v>
      </c>
      <c r="G100" s="6">
        <f t="shared" si="44"/>
        <v>2</v>
      </c>
      <c r="H100" s="19">
        <v>2</v>
      </c>
      <c r="I100" s="11" t="s">
        <v>12</v>
      </c>
      <c r="J100" s="9">
        <f t="shared" ref="J100:J103" si="45">SUM(K100:L100)</f>
        <v>0</v>
      </c>
      <c r="K100" s="11" t="s">
        <v>12</v>
      </c>
      <c r="L100" s="11" t="s">
        <v>12</v>
      </c>
      <c r="M100" s="6" t="s">
        <v>12</v>
      </c>
      <c r="N100" s="11" t="s">
        <v>12</v>
      </c>
      <c r="O100" s="11" t="s">
        <v>12</v>
      </c>
      <c r="P100" s="11" t="s">
        <v>12</v>
      </c>
      <c r="Q100" s="11" t="s">
        <v>12</v>
      </c>
      <c r="R100" s="11" t="s">
        <v>12</v>
      </c>
      <c r="S100" s="11" t="s">
        <v>12</v>
      </c>
      <c r="T100" s="11" t="s">
        <v>12</v>
      </c>
      <c r="U100" s="11" t="s">
        <v>12</v>
      </c>
      <c r="V100" s="18" t="s">
        <v>12</v>
      </c>
    </row>
    <row r="101" spans="1:22" ht="17.100000000000001" customHeight="1" x14ac:dyDescent="0.25">
      <c r="A101" s="8"/>
      <c r="B101" s="8" t="s">
        <v>89</v>
      </c>
      <c r="C101" s="8"/>
      <c r="D101" s="6">
        <f t="shared" si="38"/>
        <v>9</v>
      </c>
      <c r="E101" s="10">
        <v>9</v>
      </c>
      <c r="F101" s="10" t="s">
        <v>12</v>
      </c>
      <c r="G101" s="6">
        <f t="shared" si="44"/>
        <v>1</v>
      </c>
      <c r="H101" s="11">
        <v>1</v>
      </c>
      <c r="I101" s="11" t="s">
        <v>12</v>
      </c>
      <c r="J101" s="9">
        <f t="shared" si="45"/>
        <v>0</v>
      </c>
      <c r="K101" s="11" t="s">
        <v>12</v>
      </c>
      <c r="L101" s="11" t="s">
        <v>12</v>
      </c>
      <c r="M101" s="6">
        <f t="shared" si="42"/>
        <v>4</v>
      </c>
      <c r="N101" s="11" t="s">
        <v>12</v>
      </c>
      <c r="O101" s="11" t="s">
        <v>12</v>
      </c>
      <c r="P101" s="11">
        <v>3</v>
      </c>
      <c r="Q101" s="11" t="s">
        <v>12</v>
      </c>
      <c r="R101" s="11" t="s">
        <v>12</v>
      </c>
      <c r="S101" s="11">
        <v>1</v>
      </c>
      <c r="T101" s="11" t="s">
        <v>12</v>
      </c>
      <c r="U101" s="19">
        <v>4</v>
      </c>
      <c r="V101" s="18" t="s">
        <v>12</v>
      </c>
    </row>
    <row r="102" spans="1:22" ht="17.100000000000001" customHeight="1" x14ac:dyDescent="0.25">
      <c r="A102" s="8"/>
      <c r="B102" s="52" t="s">
        <v>90</v>
      </c>
      <c r="C102" s="53"/>
      <c r="D102" s="6">
        <f t="shared" si="38"/>
        <v>3</v>
      </c>
      <c r="E102" s="10">
        <v>3</v>
      </c>
      <c r="F102" s="10" t="s">
        <v>12</v>
      </c>
      <c r="G102" s="6">
        <f t="shared" si="44"/>
        <v>1</v>
      </c>
      <c r="H102" s="11">
        <v>1</v>
      </c>
      <c r="I102" s="11" t="s">
        <v>12</v>
      </c>
      <c r="J102" s="9">
        <f t="shared" si="45"/>
        <v>0</v>
      </c>
      <c r="K102" s="11" t="s">
        <v>12</v>
      </c>
      <c r="L102" s="11" t="s">
        <v>12</v>
      </c>
      <c r="M102" s="6" t="s">
        <v>12</v>
      </c>
      <c r="N102" s="11" t="s">
        <v>12</v>
      </c>
      <c r="O102" s="11" t="s">
        <v>12</v>
      </c>
      <c r="P102" s="11" t="s">
        <v>12</v>
      </c>
      <c r="Q102" s="11" t="s">
        <v>12</v>
      </c>
      <c r="R102" s="11" t="s">
        <v>12</v>
      </c>
      <c r="S102" s="11" t="s">
        <v>12</v>
      </c>
      <c r="T102" s="11" t="s">
        <v>12</v>
      </c>
      <c r="U102" s="11">
        <v>2</v>
      </c>
      <c r="V102" s="18" t="s">
        <v>12</v>
      </c>
    </row>
    <row r="103" spans="1:22" ht="17.100000000000001" customHeight="1" x14ac:dyDescent="0.25">
      <c r="A103" s="8"/>
      <c r="B103" s="54" t="s">
        <v>91</v>
      </c>
      <c r="C103" s="55"/>
      <c r="D103" s="6">
        <f t="shared" si="38"/>
        <v>4</v>
      </c>
      <c r="E103" s="10">
        <v>4</v>
      </c>
      <c r="F103" s="10" t="s">
        <v>12</v>
      </c>
      <c r="G103" s="9">
        <f>SUM(H103:I103)</f>
        <v>0</v>
      </c>
      <c r="H103" s="11" t="s">
        <v>12</v>
      </c>
      <c r="I103" s="11" t="s">
        <v>12</v>
      </c>
      <c r="J103" s="9">
        <f t="shared" si="45"/>
        <v>0</v>
      </c>
      <c r="K103" s="11" t="s">
        <v>12</v>
      </c>
      <c r="L103" s="11" t="s">
        <v>12</v>
      </c>
      <c r="M103" s="6" t="s">
        <v>12</v>
      </c>
      <c r="N103" s="11" t="s">
        <v>12</v>
      </c>
      <c r="O103" s="11" t="s">
        <v>12</v>
      </c>
      <c r="P103" s="11" t="s">
        <v>12</v>
      </c>
      <c r="Q103" s="11" t="s">
        <v>12</v>
      </c>
      <c r="R103" s="11" t="s">
        <v>12</v>
      </c>
      <c r="S103" s="11" t="s">
        <v>12</v>
      </c>
      <c r="T103" s="11" t="s">
        <v>12</v>
      </c>
      <c r="U103" s="11">
        <v>4</v>
      </c>
      <c r="V103" s="18" t="s">
        <v>12</v>
      </c>
    </row>
    <row r="104" spans="1:22" ht="17.100000000000001" customHeight="1" x14ac:dyDescent="0.25">
      <c r="A104" s="8"/>
      <c r="B104" s="8" t="s">
        <v>147</v>
      </c>
      <c r="C104" s="8"/>
      <c r="D104" s="6">
        <f t="shared" si="38"/>
        <v>2330</v>
      </c>
      <c r="E104" s="43">
        <v>2055</v>
      </c>
      <c r="F104" s="43">
        <v>275</v>
      </c>
      <c r="G104" s="6">
        <f>SUM(H104:I104)</f>
        <v>693</v>
      </c>
      <c r="H104" s="19">
        <v>651</v>
      </c>
      <c r="I104" s="20">
        <v>42</v>
      </c>
      <c r="J104" s="6">
        <f>SUM(K104:L104)</f>
        <v>132</v>
      </c>
      <c r="K104" s="19">
        <v>23</v>
      </c>
      <c r="L104" s="19">
        <v>109</v>
      </c>
      <c r="M104" s="6">
        <f t="shared" ref="M104:M110" si="46">SUM(N104:T104)</f>
        <v>422</v>
      </c>
      <c r="N104" s="11">
        <v>3</v>
      </c>
      <c r="O104" s="11" t="s">
        <v>12</v>
      </c>
      <c r="P104" s="19">
        <v>197</v>
      </c>
      <c r="Q104" s="26">
        <v>2</v>
      </c>
      <c r="R104" s="11" t="s">
        <v>12</v>
      </c>
      <c r="S104" s="19">
        <v>218</v>
      </c>
      <c r="T104" s="19">
        <v>2</v>
      </c>
      <c r="U104" s="60">
        <v>1073</v>
      </c>
      <c r="V104" s="61">
        <v>10</v>
      </c>
    </row>
    <row r="105" spans="1:22" ht="17.100000000000001" customHeight="1" x14ac:dyDescent="0.25">
      <c r="A105" s="8"/>
      <c r="B105" s="8" t="s">
        <v>19</v>
      </c>
      <c r="C105" s="8"/>
      <c r="D105" s="6">
        <f t="shared" si="38"/>
        <v>39</v>
      </c>
      <c r="E105" s="10">
        <v>31</v>
      </c>
      <c r="F105" s="10">
        <v>8</v>
      </c>
      <c r="G105" s="6">
        <f>SUM(H105:I105)</f>
        <v>16</v>
      </c>
      <c r="H105" s="11">
        <v>15</v>
      </c>
      <c r="I105" s="20">
        <v>1</v>
      </c>
      <c r="J105" s="9">
        <f>SUM(K105:L105)</f>
        <v>0</v>
      </c>
      <c r="K105" s="11" t="s">
        <v>12</v>
      </c>
      <c r="L105" s="11" t="s">
        <v>12</v>
      </c>
      <c r="M105" s="6">
        <f t="shared" si="46"/>
        <v>13</v>
      </c>
      <c r="N105" s="11">
        <v>1</v>
      </c>
      <c r="O105" s="11" t="s">
        <v>12</v>
      </c>
      <c r="P105" s="19">
        <v>10</v>
      </c>
      <c r="Q105" s="11" t="s">
        <v>12</v>
      </c>
      <c r="R105" s="11" t="s">
        <v>12</v>
      </c>
      <c r="S105" s="11" t="s">
        <v>12</v>
      </c>
      <c r="T105" s="21">
        <v>2</v>
      </c>
      <c r="U105" s="19">
        <v>7</v>
      </c>
      <c r="V105" s="18">
        <v>3</v>
      </c>
    </row>
    <row r="106" spans="1:22" ht="24.95" customHeight="1" x14ac:dyDescent="0.25">
      <c r="A106" s="13" t="s">
        <v>92</v>
      </c>
      <c r="B106" s="32"/>
      <c r="C106" s="32"/>
      <c r="D106" s="6">
        <f>SUM(G106,J106,M106,U106,V106)</f>
        <v>1589</v>
      </c>
      <c r="E106" s="6">
        <f t="shared" ref="E106:L106" si="47">SUM(E107:E118)</f>
        <v>1572</v>
      </c>
      <c r="F106" s="6">
        <f t="shared" si="47"/>
        <v>17</v>
      </c>
      <c r="G106" s="6">
        <f t="shared" si="47"/>
        <v>1023</v>
      </c>
      <c r="H106" s="6">
        <f t="shared" si="47"/>
        <v>922</v>
      </c>
      <c r="I106" s="6">
        <f t="shared" si="47"/>
        <v>101</v>
      </c>
      <c r="J106" s="6">
        <f t="shared" si="47"/>
        <v>70</v>
      </c>
      <c r="K106" s="6">
        <f t="shared" si="47"/>
        <v>10</v>
      </c>
      <c r="L106" s="6">
        <f t="shared" si="47"/>
        <v>60</v>
      </c>
      <c r="M106" s="6">
        <f>SUM(N106:T106)</f>
        <v>159</v>
      </c>
      <c r="N106" s="6">
        <f>SUM(N107:N118)</f>
        <v>8</v>
      </c>
      <c r="O106" s="6" t="s">
        <v>12</v>
      </c>
      <c r="P106" s="6">
        <f t="shared" ref="P106:V106" si="48">SUM(P107:P118)</f>
        <v>60</v>
      </c>
      <c r="Q106" s="6">
        <f t="shared" si="48"/>
        <v>2</v>
      </c>
      <c r="R106" s="6">
        <f t="shared" si="48"/>
        <v>1</v>
      </c>
      <c r="S106" s="6">
        <f t="shared" si="48"/>
        <v>84</v>
      </c>
      <c r="T106" s="6">
        <f t="shared" si="48"/>
        <v>4</v>
      </c>
      <c r="U106" s="6">
        <f t="shared" si="48"/>
        <v>319</v>
      </c>
      <c r="V106" s="7">
        <f t="shared" si="48"/>
        <v>18</v>
      </c>
    </row>
    <row r="107" spans="1:22" ht="17.100000000000001" customHeight="1" x14ac:dyDescent="0.25">
      <c r="A107" s="8"/>
      <c r="B107" s="8" t="s">
        <v>93</v>
      </c>
      <c r="C107" s="8"/>
      <c r="D107" s="6">
        <f t="shared" si="38"/>
        <v>331</v>
      </c>
      <c r="E107" s="10">
        <v>330</v>
      </c>
      <c r="F107" s="10">
        <v>1</v>
      </c>
      <c r="G107" s="6">
        <f t="shared" ref="G107:G110" si="49">SUM(H107:I107)</f>
        <v>250</v>
      </c>
      <c r="H107" s="19">
        <v>213</v>
      </c>
      <c r="I107" s="20">
        <v>37</v>
      </c>
      <c r="J107" s="6">
        <f>SUM(K107:L107)</f>
        <v>16</v>
      </c>
      <c r="K107" s="19">
        <v>1</v>
      </c>
      <c r="L107" s="19">
        <v>15</v>
      </c>
      <c r="M107" s="6">
        <f t="shared" si="46"/>
        <v>18</v>
      </c>
      <c r="N107" s="11">
        <v>2</v>
      </c>
      <c r="O107" s="11" t="s">
        <v>12</v>
      </c>
      <c r="P107" s="19">
        <v>11</v>
      </c>
      <c r="Q107" s="11" t="s">
        <v>12</v>
      </c>
      <c r="R107" s="11" t="s">
        <v>12</v>
      </c>
      <c r="S107" s="19">
        <v>5</v>
      </c>
      <c r="T107" s="11" t="s">
        <v>12</v>
      </c>
      <c r="U107" s="19">
        <v>41</v>
      </c>
      <c r="V107" s="23">
        <v>6</v>
      </c>
    </row>
    <row r="108" spans="1:22" ht="17.25" customHeight="1" x14ac:dyDescent="0.25">
      <c r="A108" s="8"/>
      <c r="B108" s="8" t="s">
        <v>94</v>
      </c>
      <c r="C108" s="8"/>
      <c r="D108" s="6">
        <f t="shared" si="38"/>
        <v>3</v>
      </c>
      <c r="E108" s="10">
        <v>3</v>
      </c>
      <c r="F108" s="10" t="s">
        <v>12</v>
      </c>
      <c r="G108" s="6">
        <f t="shared" si="49"/>
        <v>3</v>
      </c>
      <c r="H108" s="11">
        <v>2</v>
      </c>
      <c r="I108" s="10">
        <v>1</v>
      </c>
      <c r="J108" s="9">
        <f>SUM(K108:L108)</f>
        <v>0</v>
      </c>
      <c r="K108" s="11" t="s">
        <v>12</v>
      </c>
      <c r="L108" s="11" t="s">
        <v>12</v>
      </c>
      <c r="M108" s="6" t="s">
        <v>12</v>
      </c>
      <c r="N108" s="11" t="s">
        <v>12</v>
      </c>
      <c r="O108" s="11" t="s">
        <v>12</v>
      </c>
      <c r="P108" s="11" t="s">
        <v>12</v>
      </c>
      <c r="Q108" s="11" t="s">
        <v>12</v>
      </c>
      <c r="R108" s="11" t="s">
        <v>12</v>
      </c>
      <c r="S108" s="11" t="s">
        <v>12</v>
      </c>
      <c r="T108" s="11" t="s">
        <v>12</v>
      </c>
      <c r="U108" s="11" t="s">
        <v>12</v>
      </c>
      <c r="V108" s="18" t="s">
        <v>12</v>
      </c>
    </row>
    <row r="109" spans="1:22" ht="17.100000000000001" customHeight="1" x14ac:dyDescent="0.25">
      <c r="A109" s="8"/>
      <c r="B109" s="8" t="s">
        <v>95</v>
      </c>
      <c r="C109" s="8"/>
      <c r="D109" s="6">
        <f t="shared" si="38"/>
        <v>84</v>
      </c>
      <c r="E109" s="10">
        <v>82</v>
      </c>
      <c r="F109" s="10">
        <v>2</v>
      </c>
      <c r="G109" s="6">
        <f t="shared" si="49"/>
        <v>45</v>
      </c>
      <c r="H109" s="19">
        <v>36</v>
      </c>
      <c r="I109" s="20">
        <v>9</v>
      </c>
      <c r="J109" s="6">
        <f>SUM(K109:L109)</f>
        <v>8</v>
      </c>
      <c r="K109" s="11">
        <v>1</v>
      </c>
      <c r="L109" s="19">
        <v>7</v>
      </c>
      <c r="M109" s="6">
        <f t="shared" si="46"/>
        <v>11</v>
      </c>
      <c r="N109" s="11">
        <v>2</v>
      </c>
      <c r="O109" s="11" t="s">
        <v>12</v>
      </c>
      <c r="P109" s="11">
        <v>1</v>
      </c>
      <c r="Q109" s="11" t="s">
        <v>12</v>
      </c>
      <c r="R109" s="11" t="s">
        <v>12</v>
      </c>
      <c r="S109" s="19">
        <v>7</v>
      </c>
      <c r="T109" s="21">
        <v>1</v>
      </c>
      <c r="U109" s="19">
        <v>20</v>
      </c>
      <c r="V109" s="18" t="s">
        <v>12</v>
      </c>
    </row>
    <row r="110" spans="1:22" ht="17.100000000000001" customHeight="1" x14ac:dyDescent="0.25">
      <c r="A110" s="8"/>
      <c r="B110" s="8" t="s">
        <v>96</v>
      </c>
      <c r="C110" s="8"/>
      <c r="D110" s="6">
        <f t="shared" si="38"/>
        <v>266</v>
      </c>
      <c r="E110" s="10">
        <v>264</v>
      </c>
      <c r="F110" s="10">
        <v>2</v>
      </c>
      <c r="G110" s="6">
        <f t="shared" si="49"/>
        <v>81</v>
      </c>
      <c r="H110" s="19">
        <v>78</v>
      </c>
      <c r="I110" s="20">
        <v>3</v>
      </c>
      <c r="J110" s="6">
        <f>SUM(K110:L110)</f>
        <v>6</v>
      </c>
      <c r="K110" s="19">
        <v>4</v>
      </c>
      <c r="L110" s="19">
        <v>2</v>
      </c>
      <c r="M110" s="6">
        <f t="shared" si="46"/>
        <v>60</v>
      </c>
      <c r="N110" s="11">
        <v>2</v>
      </c>
      <c r="O110" s="11" t="s">
        <v>12</v>
      </c>
      <c r="P110" s="19">
        <v>10</v>
      </c>
      <c r="Q110" s="26">
        <v>1</v>
      </c>
      <c r="R110" s="11" t="s">
        <v>12</v>
      </c>
      <c r="S110" s="19">
        <v>46</v>
      </c>
      <c r="T110" s="19">
        <v>1</v>
      </c>
      <c r="U110" s="19">
        <v>113</v>
      </c>
      <c r="V110" s="23">
        <v>6</v>
      </c>
    </row>
    <row r="111" spans="1:22" ht="17.100000000000001" customHeight="1" x14ac:dyDescent="0.25">
      <c r="A111" s="8"/>
      <c r="B111" s="8" t="s">
        <v>97</v>
      </c>
      <c r="C111" s="2"/>
      <c r="D111" s="6">
        <f t="shared" si="38"/>
        <v>3</v>
      </c>
      <c r="E111" s="10">
        <v>1</v>
      </c>
      <c r="F111" s="10">
        <v>2</v>
      </c>
      <c r="G111" s="6">
        <f>SUM(H111:I111)</f>
        <v>3</v>
      </c>
      <c r="H111" s="19">
        <v>3</v>
      </c>
      <c r="I111" s="11" t="s">
        <v>12</v>
      </c>
      <c r="J111" s="9">
        <f t="shared" ref="J111:J112" si="50">SUM(K111:L111)</f>
        <v>0</v>
      </c>
      <c r="K111" s="11" t="s">
        <v>12</v>
      </c>
      <c r="L111" s="11" t="s">
        <v>12</v>
      </c>
      <c r="M111" s="6" t="s">
        <v>12</v>
      </c>
      <c r="N111" s="11" t="s">
        <v>12</v>
      </c>
      <c r="O111" s="11" t="s">
        <v>12</v>
      </c>
      <c r="P111" s="11" t="s">
        <v>12</v>
      </c>
      <c r="Q111" s="11" t="s">
        <v>12</v>
      </c>
      <c r="R111" s="11" t="s">
        <v>12</v>
      </c>
      <c r="S111" s="11" t="s">
        <v>12</v>
      </c>
      <c r="T111" s="11" t="s">
        <v>12</v>
      </c>
      <c r="U111" s="11" t="s">
        <v>12</v>
      </c>
      <c r="V111" s="18" t="s">
        <v>12</v>
      </c>
    </row>
    <row r="112" spans="1:22" ht="17.100000000000001" customHeight="1" x14ac:dyDescent="0.25">
      <c r="A112" s="8"/>
      <c r="B112" s="8" t="s">
        <v>98</v>
      </c>
      <c r="C112" s="8"/>
      <c r="D112" s="6">
        <f>SUM(G112,J112,M112,U112,V112)</f>
        <v>8</v>
      </c>
      <c r="E112" s="10">
        <v>8</v>
      </c>
      <c r="F112" s="10" t="s">
        <v>12</v>
      </c>
      <c r="G112" s="6">
        <f>SUM(H112:I112)</f>
        <v>8</v>
      </c>
      <c r="H112" s="11">
        <v>8</v>
      </c>
      <c r="I112" s="11" t="s">
        <v>12</v>
      </c>
      <c r="J112" s="9">
        <f t="shared" si="50"/>
        <v>0</v>
      </c>
      <c r="K112" s="11" t="s">
        <v>12</v>
      </c>
      <c r="L112" s="11" t="s">
        <v>12</v>
      </c>
      <c r="M112" s="6" t="s">
        <v>12</v>
      </c>
      <c r="N112" s="11" t="s">
        <v>12</v>
      </c>
      <c r="O112" s="11" t="s">
        <v>12</v>
      </c>
      <c r="P112" s="11" t="s">
        <v>12</v>
      </c>
      <c r="Q112" s="11" t="s">
        <v>12</v>
      </c>
      <c r="R112" s="11" t="s">
        <v>12</v>
      </c>
      <c r="S112" s="11" t="s">
        <v>12</v>
      </c>
      <c r="T112" s="11" t="s">
        <v>12</v>
      </c>
      <c r="U112" s="11" t="s">
        <v>12</v>
      </c>
      <c r="V112" s="18" t="s">
        <v>12</v>
      </c>
    </row>
    <row r="113" spans="1:22" ht="17.100000000000001" customHeight="1" x14ac:dyDescent="0.25">
      <c r="A113" s="33" t="s">
        <v>15</v>
      </c>
      <c r="B113" s="8" t="s">
        <v>180</v>
      </c>
      <c r="C113" s="13"/>
      <c r="D113" s="6"/>
      <c r="E113" s="10"/>
      <c r="F113" s="10"/>
      <c r="G113" s="6"/>
      <c r="H113" s="11"/>
      <c r="I113" s="20"/>
      <c r="J113" s="6"/>
      <c r="K113" s="11"/>
      <c r="L113" s="11"/>
      <c r="M113" s="6"/>
      <c r="N113" s="11"/>
      <c r="O113" s="11"/>
      <c r="P113" s="11"/>
      <c r="Q113" s="11"/>
      <c r="R113" s="11"/>
      <c r="S113" s="11"/>
      <c r="T113" s="11"/>
      <c r="U113" s="19"/>
      <c r="V113" s="18"/>
    </row>
    <row r="114" spans="1:22" ht="14.25" customHeight="1" x14ac:dyDescent="0.25">
      <c r="A114" s="2"/>
      <c r="B114" s="8"/>
      <c r="C114" s="13" t="s">
        <v>181</v>
      </c>
      <c r="D114" s="6">
        <f>SUM(G114,J114,M114,U114,V114)</f>
        <v>242</v>
      </c>
      <c r="E114" s="10">
        <v>241</v>
      </c>
      <c r="F114" s="10">
        <v>1</v>
      </c>
      <c r="G114" s="6">
        <f>SUM(H114:I114)</f>
        <v>142</v>
      </c>
      <c r="H114" s="11">
        <v>139</v>
      </c>
      <c r="I114" s="11">
        <v>3</v>
      </c>
      <c r="J114" s="6">
        <f>SUM(K114:L114)</f>
        <v>10</v>
      </c>
      <c r="K114" s="11" t="s">
        <v>12</v>
      </c>
      <c r="L114" s="21">
        <v>10</v>
      </c>
      <c r="M114" s="6">
        <f>SUM(N114:T114)</f>
        <v>29</v>
      </c>
      <c r="N114" s="11" t="s">
        <v>12</v>
      </c>
      <c r="O114" s="11" t="s">
        <v>12</v>
      </c>
      <c r="P114" s="11">
        <v>27</v>
      </c>
      <c r="Q114" s="11" t="s">
        <v>12</v>
      </c>
      <c r="R114" s="11" t="s">
        <v>12</v>
      </c>
      <c r="S114" s="11">
        <v>2</v>
      </c>
      <c r="T114" s="11" t="s">
        <v>12</v>
      </c>
      <c r="U114" s="11">
        <v>60</v>
      </c>
      <c r="V114" s="18">
        <v>1</v>
      </c>
    </row>
    <row r="115" spans="1:22" ht="17.100000000000001" customHeight="1" x14ac:dyDescent="0.25">
      <c r="A115" s="8"/>
      <c r="B115" s="8" t="s">
        <v>99</v>
      </c>
      <c r="C115" s="8"/>
      <c r="D115" s="6">
        <f>SUM(G115,J115,M115,U115,V115)</f>
        <v>1</v>
      </c>
      <c r="E115" s="10">
        <v>1</v>
      </c>
      <c r="F115" s="10" t="s">
        <v>12</v>
      </c>
      <c r="G115" s="6">
        <f>SUM(H115:I115)</f>
        <v>1</v>
      </c>
      <c r="H115" s="21">
        <v>1</v>
      </c>
      <c r="I115" s="11" t="s">
        <v>12</v>
      </c>
      <c r="J115" s="9">
        <f>SUM(K115:L115)</f>
        <v>0</v>
      </c>
      <c r="K115" s="11" t="s">
        <v>12</v>
      </c>
      <c r="L115" s="11" t="s">
        <v>12</v>
      </c>
      <c r="M115" s="6" t="s">
        <v>12</v>
      </c>
      <c r="N115" s="11" t="s">
        <v>12</v>
      </c>
      <c r="O115" s="11" t="s">
        <v>12</v>
      </c>
      <c r="P115" s="11" t="s">
        <v>12</v>
      </c>
      <c r="Q115" s="11" t="s">
        <v>12</v>
      </c>
      <c r="R115" s="11" t="s">
        <v>12</v>
      </c>
      <c r="S115" s="11" t="s">
        <v>12</v>
      </c>
      <c r="T115" s="11" t="s">
        <v>12</v>
      </c>
      <c r="U115" s="11" t="s">
        <v>12</v>
      </c>
      <c r="V115" s="18" t="s">
        <v>12</v>
      </c>
    </row>
    <row r="116" spans="1:22" ht="17.100000000000001" customHeight="1" x14ac:dyDescent="0.25">
      <c r="A116" s="8"/>
      <c r="B116" s="8" t="s">
        <v>100</v>
      </c>
      <c r="C116" s="8"/>
      <c r="D116" s="6">
        <f t="shared" ref="D116:D121" si="51">SUM(G116,J116,M116,U116,V116)</f>
        <v>15</v>
      </c>
      <c r="E116" s="43">
        <v>13</v>
      </c>
      <c r="F116" s="43">
        <v>2</v>
      </c>
      <c r="G116" s="6">
        <f t="shared" ref="G116:G120" si="52">SUM(H116:I116)</f>
        <v>13</v>
      </c>
      <c r="H116" s="11">
        <v>11</v>
      </c>
      <c r="I116" s="11">
        <v>2</v>
      </c>
      <c r="J116" s="9">
        <f t="shared" ref="J116:J119" si="53">SUM(K116:L116)</f>
        <v>1</v>
      </c>
      <c r="K116" s="11" t="s">
        <v>12</v>
      </c>
      <c r="L116" s="11">
        <v>1</v>
      </c>
      <c r="M116" s="6" t="s">
        <v>12</v>
      </c>
      <c r="N116" s="11" t="s">
        <v>12</v>
      </c>
      <c r="O116" s="11" t="s">
        <v>12</v>
      </c>
      <c r="P116" s="11" t="s">
        <v>12</v>
      </c>
      <c r="Q116" s="11" t="s">
        <v>12</v>
      </c>
      <c r="R116" s="11" t="s">
        <v>12</v>
      </c>
      <c r="S116" s="11" t="s">
        <v>12</v>
      </c>
      <c r="T116" s="11" t="s">
        <v>12</v>
      </c>
      <c r="U116" s="11">
        <v>1</v>
      </c>
      <c r="V116" s="18" t="s">
        <v>12</v>
      </c>
    </row>
    <row r="117" spans="1:22" ht="17.100000000000001" customHeight="1" x14ac:dyDescent="0.25">
      <c r="A117" s="8"/>
      <c r="B117" s="8" t="s">
        <v>101</v>
      </c>
      <c r="C117" s="8"/>
      <c r="D117" s="6">
        <f t="shared" si="51"/>
        <v>610</v>
      </c>
      <c r="E117" s="43">
        <v>603</v>
      </c>
      <c r="F117" s="43">
        <v>7</v>
      </c>
      <c r="G117" s="6">
        <f t="shared" si="52"/>
        <v>463</v>
      </c>
      <c r="H117" s="19">
        <v>417</v>
      </c>
      <c r="I117" s="20">
        <v>46</v>
      </c>
      <c r="J117" s="6">
        <f t="shared" si="53"/>
        <v>29</v>
      </c>
      <c r="K117" s="19">
        <v>4</v>
      </c>
      <c r="L117" s="19">
        <v>25</v>
      </c>
      <c r="M117" s="6">
        <f>SUM(N117:T117)</f>
        <v>38</v>
      </c>
      <c r="N117" s="21">
        <v>2</v>
      </c>
      <c r="O117" s="11" t="s">
        <v>12</v>
      </c>
      <c r="P117" s="19">
        <v>10</v>
      </c>
      <c r="Q117" s="21">
        <v>1</v>
      </c>
      <c r="R117" s="11">
        <v>1</v>
      </c>
      <c r="S117" s="19">
        <v>23</v>
      </c>
      <c r="T117" s="19">
        <v>1</v>
      </c>
      <c r="U117" s="19">
        <v>78</v>
      </c>
      <c r="V117" s="23">
        <v>2</v>
      </c>
    </row>
    <row r="118" spans="1:22" ht="17.100000000000001" customHeight="1" x14ac:dyDescent="0.25">
      <c r="A118" s="8"/>
      <c r="B118" s="8" t="s">
        <v>19</v>
      </c>
      <c r="C118" s="8"/>
      <c r="D118" s="6">
        <f t="shared" si="51"/>
        <v>26</v>
      </c>
      <c r="E118" s="43">
        <v>26</v>
      </c>
      <c r="F118" s="43" t="s">
        <v>12</v>
      </c>
      <c r="G118" s="6">
        <f t="shared" si="52"/>
        <v>14</v>
      </c>
      <c r="H118" s="19">
        <v>14</v>
      </c>
      <c r="I118" s="11" t="s">
        <v>12</v>
      </c>
      <c r="J118" s="9">
        <f t="shared" si="53"/>
        <v>0</v>
      </c>
      <c r="K118" s="11" t="s">
        <v>12</v>
      </c>
      <c r="L118" s="11" t="s">
        <v>12</v>
      </c>
      <c r="M118" s="6">
        <f>SUM(N118:T118)</f>
        <v>3</v>
      </c>
      <c r="N118" s="11" t="s">
        <v>12</v>
      </c>
      <c r="O118" s="11" t="s">
        <v>12</v>
      </c>
      <c r="P118" s="11">
        <v>1</v>
      </c>
      <c r="Q118" s="11" t="s">
        <v>12</v>
      </c>
      <c r="R118" s="11" t="s">
        <v>12</v>
      </c>
      <c r="S118" s="21">
        <v>1</v>
      </c>
      <c r="T118" s="21">
        <v>1</v>
      </c>
      <c r="U118" s="19">
        <v>6</v>
      </c>
      <c r="V118" s="23">
        <v>3</v>
      </c>
    </row>
    <row r="119" spans="1:22" ht="24.95" customHeight="1" x14ac:dyDescent="0.25">
      <c r="A119" s="8" t="s">
        <v>102</v>
      </c>
      <c r="B119" s="8"/>
      <c r="C119" s="8"/>
      <c r="D119" s="6">
        <f t="shared" si="51"/>
        <v>10</v>
      </c>
      <c r="E119" s="44">
        <f>SUM(E120:E121)</f>
        <v>7</v>
      </c>
      <c r="F119" s="44">
        <f>SUM(F120:F121)</f>
        <v>3</v>
      </c>
      <c r="G119" s="6">
        <f t="shared" si="52"/>
        <v>3</v>
      </c>
      <c r="H119" s="44">
        <f>SUM(H120:H121)</f>
        <v>1</v>
      </c>
      <c r="I119" s="44">
        <f>SUM(I120:I121)</f>
        <v>2</v>
      </c>
      <c r="J119" s="6">
        <f t="shared" si="53"/>
        <v>1</v>
      </c>
      <c r="K119" s="44">
        <f>SUM(K120:K121)</f>
        <v>1</v>
      </c>
      <c r="L119" s="44" t="s">
        <v>12</v>
      </c>
      <c r="M119" s="6">
        <f>SUM(N119:T119)</f>
        <v>2</v>
      </c>
      <c r="N119" s="44" t="s">
        <v>12</v>
      </c>
      <c r="O119" s="44" t="s">
        <v>12</v>
      </c>
      <c r="P119" s="44">
        <f>SUM(P120:P121)</f>
        <v>1</v>
      </c>
      <c r="Q119" s="44" t="s">
        <v>12</v>
      </c>
      <c r="R119" s="44" t="s">
        <v>12</v>
      </c>
      <c r="S119" s="44">
        <f>SUM(S120:S121)</f>
        <v>1</v>
      </c>
      <c r="T119" s="44" t="s">
        <v>12</v>
      </c>
      <c r="U119" s="44">
        <f>SUM(U120:U121)</f>
        <v>4</v>
      </c>
      <c r="V119" s="57" t="s">
        <v>12</v>
      </c>
    </row>
    <row r="120" spans="1:22" ht="18" customHeight="1" x14ac:dyDescent="0.25">
      <c r="A120" s="8"/>
      <c r="B120" s="8" t="s">
        <v>103</v>
      </c>
      <c r="C120" s="8"/>
      <c r="D120" s="6">
        <f t="shared" si="51"/>
        <v>5</v>
      </c>
      <c r="E120" s="43">
        <v>3</v>
      </c>
      <c r="F120" s="43">
        <v>2</v>
      </c>
      <c r="G120" s="6">
        <f t="shared" si="52"/>
        <v>3</v>
      </c>
      <c r="H120" s="21">
        <v>1</v>
      </c>
      <c r="I120" s="22">
        <v>2</v>
      </c>
      <c r="J120" s="6" t="s">
        <v>12</v>
      </c>
      <c r="K120" s="11" t="s">
        <v>12</v>
      </c>
      <c r="L120" s="11" t="s">
        <v>12</v>
      </c>
      <c r="M120" s="6">
        <f t="shared" ref="M120:M121" si="54">SUM(N120:T120)</f>
        <v>1</v>
      </c>
      <c r="N120" s="11" t="s">
        <v>12</v>
      </c>
      <c r="O120" s="11" t="s">
        <v>12</v>
      </c>
      <c r="P120" s="11" t="s">
        <v>12</v>
      </c>
      <c r="Q120" s="11" t="s">
        <v>12</v>
      </c>
      <c r="R120" s="11" t="s">
        <v>12</v>
      </c>
      <c r="S120" s="11">
        <v>1</v>
      </c>
      <c r="T120" s="11" t="s">
        <v>12</v>
      </c>
      <c r="U120" s="11">
        <v>1</v>
      </c>
      <c r="V120" s="18" t="s">
        <v>12</v>
      </c>
    </row>
    <row r="121" spans="1:22" ht="18" customHeight="1" x14ac:dyDescent="0.25">
      <c r="A121" s="8"/>
      <c r="B121" s="8" t="s">
        <v>104</v>
      </c>
      <c r="C121" s="8"/>
      <c r="D121" s="6">
        <f t="shared" si="51"/>
        <v>5</v>
      </c>
      <c r="E121" s="43">
        <v>4</v>
      </c>
      <c r="F121" s="43">
        <v>1</v>
      </c>
      <c r="G121" s="6" t="s">
        <v>12</v>
      </c>
      <c r="H121" s="11" t="s">
        <v>12</v>
      </c>
      <c r="I121" s="11" t="s">
        <v>12</v>
      </c>
      <c r="J121" s="6">
        <f t="shared" ref="J121" si="55">SUM(K121:L121)</f>
        <v>1</v>
      </c>
      <c r="K121" s="21">
        <v>1</v>
      </c>
      <c r="L121" s="11" t="s">
        <v>12</v>
      </c>
      <c r="M121" s="6">
        <f t="shared" si="54"/>
        <v>1</v>
      </c>
      <c r="N121" s="11" t="s">
        <v>12</v>
      </c>
      <c r="O121" s="11" t="s">
        <v>12</v>
      </c>
      <c r="P121" s="11">
        <v>1</v>
      </c>
      <c r="Q121" s="11" t="s">
        <v>12</v>
      </c>
      <c r="R121" s="11" t="s">
        <v>12</v>
      </c>
      <c r="S121" s="11" t="s">
        <v>12</v>
      </c>
      <c r="T121" s="11" t="s">
        <v>12</v>
      </c>
      <c r="U121" s="11">
        <v>3</v>
      </c>
      <c r="V121" s="18" t="s">
        <v>12</v>
      </c>
    </row>
    <row r="122" spans="1:22" ht="24.95" customHeight="1" x14ac:dyDescent="0.25">
      <c r="A122" s="13" t="s">
        <v>105</v>
      </c>
      <c r="B122" s="8"/>
      <c r="C122" s="8"/>
      <c r="D122" s="6">
        <f>SUM(G122,J122,M122,U122,V122)</f>
        <v>1308</v>
      </c>
      <c r="E122" s="6">
        <f>SUM(E123:E134)</f>
        <v>1164</v>
      </c>
      <c r="F122" s="6">
        <f>SUM(F123:F134)</f>
        <v>144</v>
      </c>
      <c r="G122" s="6">
        <f t="shared" ref="G122:L122" si="56">SUM(G124:G134)</f>
        <v>670</v>
      </c>
      <c r="H122" s="6">
        <f t="shared" si="56"/>
        <v>595</v>
      </c>
      <c r="I122" s="6">
        <f t="shared" si="56"/>
        <v>75</v>
      </c>
      <c r="J122" s="6">
        <f t="shared" si="56"/>
        <v>65</v>
      </c>
      <c r="K122" s="6">
        <f t="shared" si="56"/>
        <v>8</v>
      </c>
      <c r="L122" s="6">
        <f t="shared" si="56"/>
        <v>57</v>
      </c>
      <c r="M122" s="6">
        <f>SUM(N122:T122)</f>
        <v>189</v>
      </c>
      <c r="N122" s="6">
        <f>SUM(N124:N134)</f>
        <v>7</v>
      </c>
      <c r="O122" s="9">
        <f t="shared" ref="O122" si="57">SUM(O125:O134)</f>
        <v>0</v>
      </c>
      <c r="P122" s="6">
        <f>SUM(P124:P134)</f>
        <v>143</v>
      </c>
      <c r="Q122" s="6">
        <f>SUM(Q124:Q134)</f>
        <v>19</v>
      </c>
      <c r="R122" s="6" t="s">
        <v>12</v>
      </c>
      <c r="S122" s="6">
        <f>SUM(S124:S134)</f>
        <v>14</v>
      </c>
      <c r="T122" s="6">
        <f>SUM(T124:T134)</f>
        <v>6</v>
      </c>
      <c r="U122" s="6">
        <f>SUM(U124:U134)</f>
        <v>375</v>
      </c>
      <c r="V122" s="7">
        <f>SUM(V124:V134)</f>
        <v>9</v>
      </c>
    </row>
    <row r="123" spans="1:22" ht="17.100000000000001" customHeight="1" x14ac:dyDescent="0.25">
      <c r="A123" s="8"/>
      <c r="B123" s="62" t="s">
        <v>106</v>
      </c>
      <c r="C123" s="62"/>
      <c r="D123" s="6"/>
      <c r="E123" s="10"/>
      <c r="F123" s="10"/>
      <c r="G123" s="6"/>
      <c r="H123" s="15"/>
      <c r="I123" s="15"/>
      <c r="J123" s="6"/>
      <c r="K123" s="15"/>
      <c r="L123" s="15"/>
      <c r="M123" s="6"/>
      <c r="N123" s="10"/>
      <c r="O123" s="10"/>
      <c r="P123" s="15"/>
      <c r="Q123" s="10"/>
      <c r="R123" s="10"/>
      <c r="S123" s="11"/>
      <c r="T123" s="11"/>
      <c r="U123" s="15"/>
      <c r="V123" s="18"/>
    </row>
    <row r="124" spans="1:22" ht="15" customHeight="1" x14ac:dyDescent="0.25">
      <c r="A124" s="8"/>
      <c r="B124" s="8"/>
      <c r="C124" s="8" t="s">
        <v>144</v>
      </c>
      <c r="D124" s="6">
        <f t="shared" ref="D124:D155" si="58">SUM(G124,J124,M124,U124,V124)</f>
        <v>2</v>
      </c>
      <c r="E124" s="10" t="s">
        <v>12</v>
      </c>
      <c r="F124" s="10">
        <v>2</v>
      </c>
      <c r="G124" s="6">
        <f>SUM(H124:I124)</f>
        <v>1</v>
      </c>
      <c r="H124" s="11">
        <v>1</v>
      </c>
      <c r="I124" s="11" t="s">
        <v>12</v>
      </c>
      <c r="J124" s="9">
        <f t="shared" ref="J124:J134" si="59">SUM(K124:L124)</f>
        <v>1</v>
      </c>
      <c r="K124" s="11" t="s">
        <v>12</v>
      </c>
      <c r="L124" s="11">
        <v>1</v>
      </c>
      <c r="M124" s="6" t="s">
        <v>12</v>
      </c>
      <c r="N124" s="11" t="s">
        <v>12</v>
      </c>
      <c r="O124" s="11" t="s">
        <v>12</v>
      </c>
      <c r="P124" s="11" t="s">
        <v>12</v>
      </c>
      <c r="Q124" s="11" t="s">
        <v>12</v>
      </c>
      <c r="R124" s="11" t="s">
        <v>12</v>
      </c>
      <c r="S124" s="11" t="s">
        <v>12</v>
      </c>
      <c r="T124" s="11" t="s">
        <v>12</v>
      </c>
      <c r="U124" s="11" t="s">
        <v>12</v>
      </c>
      <c r="V124" s="18" t="s">
        <v>12</v>
      </c>
    </row>
    <row r="125" spans="1:22" ht="17.100000000000001" customHeight="1" x14ac:dyDescent="0.25">
      <c r="A125" s="8"/>
      <c r="B125" s="8" t="s">
        <v>107</v>
      </c>
      <c r="C125" s="8"/>
      <c r="D125" s="6">
        <f t="shared" si="58"/>
        <v>1</v>
      </c>
      <c r="E125" s="10">
        <v>1</v>
      </c>
      <c r="F125" s="10" t="s">
        <v>12</v>
      </c>
      <c r="G125" s="6">
        <f>SUM(H125:I125)</f>
        <v>1</v>
      </c>
      <c r="H125" s="21">
        <v>1</v>
      </c>
      <c r="I125" s="11" t="s">
        <v>12</v>
      </c>
      <c r="J125" s="9">
        <f t="shared" si="59"/>
        <v>0</v>
      </c>
      <c r="K125" s="11" t="s">
        <v>12</v>
      </c>
      <c r="L125" s="11" t="s">
        <v>12</v>
      </c>
      <c r="M125" s="6" t="s">
        <v>12</v>
      </c>
      <c r="N125" s="11" t="s">
        <v>12</v>
      </c>
      <c r="O125" s="11" t="s">
        <v>12</v>
      </c>
      <c r="P125" s="11" t="s">
        <v>12</v>
      </c>
      <c r="Q125" s="11" t="s">
        <v>12</v>
      </c>
      <c r="R125" s="11" t="s">
        <v>12</v>
      </c>
      <c r="S125" s="11" t="s">
        <v>12</v>
      </c>
      <c r="T125" s="11" t="s">
        <v>12</v>
      </c>
      <c r="U125" s="11" t="s">
        <v>12</v>
      </c>
      <c r="V125" s="18" t="s">
        <v>12</v>
      </c>
    </row>
    <row r="126" spans="1:22" ht="18" customHeight="1" x14ac:dyDescent="0.25">
      <c r="A126" s="8"/>
      <c r="B126" s="8" t="s">
        <v>108</v>
      </c>
      <c r="C126" s="8"/>
      <c r="D126" s="6">
        <f t="shared" si="58"/>
        <v>24</v>
      </c>
      <c r="E126" s="10">
        <v>24</v>
      </c>
      <c r="F126" s="10" t="s">
        <v>12</v>
      </c>
      <c r="G126" s="6">
        <f>SUM(H126:I126)</f>
        <v>24</v>
      </c>
      <c r="H126" s="10">
        <v>24</v>
      </c>
      <c r="I126" s="11" t="s">
        <v>12</v>
      </c>
      <c r="J126" s="9">
        <f t="shared" si="59"/>
        <v>0</v>
      </c>
      <c r="K126" s="11" t="s">
        <v>12</v>
      </c>
      <c r="L126" s="11" t="s">
        <v>12</v>
      </c>
      <c r="M126" s="6" t="s">
        <v>12</v>
      </c>
      <c r="N126" s="11" t="s">
        <v>12</v>
      </c>
      <c r="O126" s="11" t="s">
        <v>12</v>
      </c>
      <c r="P126" s="11" t="s">
        <v>12</v>
      </c>
      <c r="Q126" s="11" t="s">
        <v>12</v>
      </c>
      <c r="R126" s="11" t="s">
        <v>12</v>
      </c>
      <c r="S126" s="11" t="s">
        <v>12</v>
      </c>
      <c r="T126" s="11" t="s">
        <v>12</v>
      </c>
      <c r="U126" s="11" t="s">
        <v>12</v>
      </c>
      <c r="V126" s="18" t="s">
        <v>12</v>
      </c>
    </row>
    <row r="127" spans="1:22" ht="18" customHeight="1" x14ac:dyDescent="0.25">
      <c r="A127" s="8"/>
      <c r="B127" s="8" t="s">
        <v>109</v>
      </c>
      <c r="C127" s="8"/>
      <c r="D127" s="6">
        <f t="shared" si="58"/>
        <v>224</v>
      </c>
      <c r="E127" s="10">
        <v>212</v>
      </c>
      <c r="F127" s="10">
        <v>12</v>
      </c>
      <c r="G127" s="6">
        <f>SUM(H127:I127)</f>
        <v>198</v>
      </c>
      <c r="H127" s="21">
        <v>155</v>
      </c>
      <c r="I127" s="20">
        <v>43</v>
      </c>
      <c r="J127" s="6">
        <f t="shared" si="59"/>
        <v>11</v>
      </c>
      <c r="K127" s="11" t="s">
        <v>12</v>
      </c>
      <c r="L127" s="19">
        <v>11</v>
      </c>
      <c r="M127" s="6">
        <f t="shared" ref="M127:M147" si="60">SUM(N127:T127)</f>
        <v>4</v>
      </c>
      <c r="N127" s="21">
        <v>2</v>
      </c>
      <c r="O127" s="11" t="s">
        <v>12</v>
      </c>
      <c r="P127" s="19">
        <v>2</v>
      </c>
      <c r="Q127" s="11" t="s">
        <v>12</v>
      </c>
      <c r="R127" s="11" t="s">
        <v>12</v>
      </c>
      <c r="S127" s="11" t="s">
        <v>12</v>
      </c>
      <c r="T127" s="11" t="s">
        <v>12</v>
      </c>
      <c r="U127" s="19">
        <v>9</v>
      </c>
      <c r="V127" s="18">
        <v>2</v>
      </c>
    </row>
    <row r="128" spans="1:22" ht="18" customHeight="1" x14ac:dyDescent="0.25">
      <c r="A128" s="8"/>
      <c r="B128" s="8" t="s">
        <v>110</v>
      </c>
      <c r="C128" s="8"/>
      <c r="D128" s="6">
        <f t="shared" si="58"/>
        <v>58</v>
      </c>
      <c r="E128" s="10">
        <v>53</v>
      </c>
      <c r="F128" s="10">
        <v>5</v>
      </c>
      <c r="G128" s="6">
        <f>SUM(H128:I128)</f>
        <v>33</v>
      </c>
      <c r="H128" s="21">
        <v>33</v>
      </c>
      <c r="I128" s="11" t="s">
        <v>12</v>
      </c>
      <c r="J128" s="6">
        <f t="shared" si="59"/>
        <v>3</v>
      </c>
      <c r="K128" s="11">
        <v>1</v>
      </c>
      <c r="L128" s="21">
        <v>2</v>
      </c>
      <c r="M128" s="6">
        <f t="shared" si="60"/>
        <v>10</v>
      </c>
      <c r="N128" s="11" t="s">
        <v>12</v>
      </c>
      <c r="O128" s="11" t="s">
        <v>12</v>
      </c>
      <c r="P128" s="19">
        <v>9</v>
      </c>
      <c r="Q128" s="21">
        <v>1</v>
      </c>
      <c r="R128" s="11" t="s">
        <v>12</v>
      </c>
      <c r="S128" s="11" t="s">
        <v>12</v>
      </c>
      <c r="T128" s="11" t="s">
        <v>12</v>
      </c>
      <c r="U128" s="19">
        <v>12</v>
      </c>
      <c r="V128" s="18" t="s">
        <v>12</v>
      </c>
    </row>
    <row r="129" spans="1:22" ht="18" customHeight="1" x14ac:dyDescent="0.25">
      <c r="A129" s="8"/>
      <c r="B129" s="8" t="s">
        <v>111</v>
      </c>
      <c r="C129" s="8"/>
      <c r="D129" s="6">
        <f t="shared" si="58"/>
        <v>711</v>
      </c>
      <c r="E129" s="10">
        <v>605</v>
      </c>
      <c r="F129" s="10">
        <v>106</v>
      </c>
      <c r="G129" s="6">
        <f t="shared" ref="G129:G131" si="61">SUM(H129:I129)</f>
        <v>233</v>
      </c>
      <c r="H129" s="19">
        <v>225</v>
      </c>
      <c r="I129" s="20">
        <v>8</v>
      </c>
      <c r="J129" s="6">
        <f t="shared" si="59"/>
        <v>41</v>
      </c>
      <c r="K129" s="19">
        <v>6</v>
      </c>
      <c r="L129" s="19">
        <v>35</v>
      </c>
      <c r="M129" s="6">
        <f t="shared" si="60"/>
        <v>127</v>
      </c>
      <c r="N129" s="11">
        <v>3</v>
      </c>
      <c r="O129" s="11" t="s">
        <v>12</v>
      </c>
      <c r="P129" s="19">
        <v>100</v>
      </c>
      <c r="Q129" s="19">
        <v>14</v>
      </c>
      <c r="R129" s="11" t="s">
        <v>12</v>
      </c>
      <c r="S129" s="19">
        <v>4</v>
      </c>
      <c r="T129" s="19">
        <v>6</v>
      </c>
      <c r="U129" s="19">
        <v>304</v>
      </c>
      <c r="V129" s="23">
        <v>6</v>
      </c>
    </row>
    <row r="130" spans="1:22" ht="18" customHeight="1" x14ac:dyDescent="0.25">
      <c r="A130" s="8"/>
      <c r="B130" s="8" t="s">
        <v>112</v>
      </c>
      <c r="C130" s="8"/>
      <c r="D130" s="6">
        <f t="shared" si="58"/>
        <v>52</v>
      </c>
      <c r="E130" s="10">
        <v>45</v>
      </c>
      <c r="F130" s="10">
        <v>7</v>
      </c>
      <c r="G130" s="6">
        <f t="shared" si="61"/>
        <v>20</v>
      </c>
      <c r="H130" s="19">
        <v>20</v>
      </c>
      <c r="I130" s="11" t="s">
        <v>12</v>
      </c>
      <c r="J130" s="6">
        <f t="shared" si="59"/>
        <v>4</v>
      </c>
      <c r="K130" s="11" t="s">
        <v>12</v>
      </c>
      <c r="L130" s="19">
        <v>4</v>
      </c>
      <c r="M130" s="6">
        <f t="shared" si="60"/>
        <v>10</v>
      </c>
      <c r="N130" s="11" t="s">
        <v>12</v>
      </c>
      <c r="O130" s="11" t="s">
        <v>12</v>
      </c>
      <c r="P130" s="19">
        <v>7</v>
      </c>
      <c r="Q130" s="21">
        <v>3</v>
      </c>
      <c r="R130" s="11" t="s">
        <v>12</v>
      </c>
      <c r="S130" s="11" t="s">
        <v>12</v>
      </c>
      <c r="T130" s="11" t="s">
        <v>12</v>
      </c>
      <c r="U130" s="19">
        <v>18</v>
      </c>
      <c r="V130" s="18" t="s">
        <v>12</v>
      </c>
    </row>
    <row r="131" spans="1:22" ht="18" customHeight="1" x14ac:dyDescent="0.25">
      <c r="A131" s="8"/>
      <c r="B131" s="8" t="s">
        <v>113</v>
      </c>
      <c r="C131" s="8"/>
      <c r="D131" s="6">
        <f t="shared" si="58"/>
        <v>3</v>
      </c>
      <c r="E131" s="10">
        <v>3</v>
      </c>
      <c r="F131" s="10" t="s">
        <v>12</v>
      </c>
      <c r="G131" s="6">
        <f t="shared" si="61"/>
        <v>2</v>
      </c>
      <c r="H131" s="21">
        <v>2</v>
      </c>
      <c r="I131" s="11" t="s">
        <v>12</v>
      </c>
      <c r="J131" s="9">
        <f t="shared" si="59"/>
        <v>0</v>
      </c>
      <c r="K131" s="11" t="s">
        <v>12</v>
      </c>
      <c r="L131" s="11" t="s">
        <v>12</v>
      </c>
      <c r="M131" s="6">
        <f t="shared" si="60"/>
        <v>1</v>
      </c>
      <c r="N131" s="11" t="s">
        <v>12</v>
      </c>
      <c r="O131" s="11" t="s">
        <v>12</v>
      </c>
      <c r="P131" s="11" t="s">
        <v>12</v>
      </c>
      <c r="Q131" s="11" t="s">
        <v>12</v>
      </c>
      <c r="R131" s="11" t="s">
        <v>12</v>
      </c>
      <c r="S131" s="11">
        <v>1</v>
      </c>
      <c r="T131" s="11" t="s">
        <v>12</v>
      </c>
      <c r="U131" s="11" t="s">
        <v>12</v>
      </c>
      <c r="V131" s="18" t="s">
        <v>12</v>
      </c>
    </row>
    <row r="132" spans="1:22" ht="18" customHeight="1" x14ac:dyDescent="0.25">
      <c r="A132" s="8"/>
      <c r="B132" s="8" t="s">
        <v>114</v>
      </c>
      <c r="C132" s="8"/>
      <c r="D132" s="6">
        <f t="shared" si="58"/>
        <v>100</v>
      </c>
      <c r="E132" s="10">
        <v>94</v>
      </c>
      <c r="F132" s="10">
        <v>6</v>
      </c>
      <c r="G132" s="6">
        <f>SUM(H132:I132)</f>
        <v>95</v>
      </c>
      <c r="H132" s="21">
        <v>79</v>
      </c>
      <c r="I132" s="20">
        <v>16</v>
      </c>
      <c r="J132" s="9">
        <f t="shared" si="59"/>
        <v>0</v>
      </c>
      <c r="K132" s="11" t="s">
        <v>12</v>
      </c>
      <c r="L132" s="11" t="s">
        <v>12</v>
      </c>
      <c r="M132" s="6" t="s">
        <v>12</v>
      </c>
      <c r="N132" s="11" t="s">
        <v>12</v>
      </c>
      <c r="O132" s="11" t="s">
        <v>12</v>
      </c>
      <c r="P132" s="11" t="s">
        <v>12</v>
      </c>
      <c r="Q132" s="11" t="s">
        <v>12</v>
      </c>
      <c r="R132" s="11" t="s">
        <v>12</v>
      </c>
      <c r="S132" s="11" t="s">
        <v>12</v>
      </c>
      <c r="T132" s="11" t="s">
        <v>12</v>
      </c>
      <c r="U132" s="21">
        <v>5</v>
      </c>
      <c r="V132" s="18" t="s">
        <v>12</v>
      </c>
    </row>
    <row r="133" spans="1:22" ht="18" customHeight="1" x14ac:dyDescent="0.25">
      <c r="A133" s="8"/>
      <c r="B133" s="8" t="s">
        <v>115</v>
      </c>
      <c r="C133" s="8"/>
      <c r="D133" s="6">
        <f t="shared" si="58"/>
        <v>106</v>
      </c>
      <c r="E133" s="43">
        <v>106</v>
      </c>
      <c r="F133" s="43" t="s">
        <v>12</v>
      </c>
      <c r="G133" s="6">
        <f>SUM(H133:I133)</f>
        <v>46</v>
      </c>
      <c r="H133" s="10">
        <v>40</v>
      </c>
      <c r="I133" s="21">
        <v>6</v>
      </c>
      <c r="J133" s="6">
        <f t="shared" si="59"/>
        <v>4</v>
      </c>
      <c r="K133" s="11" t="s">
        <v>12</v>
      </c>
      <c r="L133" s="21">
        <v>4</v>
      </c>
      <c r="M133" s="6">
        <f t="shared" si="60"/>
        <v>35</v>
      </c>
      <c r="N133" s="10">
        <v>2</v>
      </c>
      <c r="O133" s="11" t="s">
        <v>12</v>
      </c>
      <c r="P133" s="11">
        <v>24</v>
      </c>
      <c r="Q133" s="11" t="s">
        <v>12</v>
      </c>
      <c r="R133" s="11" t="s">
        <v>12</v>
      </c>
      <c r="S133" s="22">
        <v>9</v>
      </c>
      <c r="T133" s="11" t="s">
        <v>12</v>
      </c>
      <c r="U133" s="21">
        <v>21</v>
      </c>
      <c r="V133" s="18" t="s">
        <v>12</v>
      </c>
    </row>
    <row r="134" spans="1:22" ht="17.100000000000001" customHeight="1" x14ac:dyDescent="0.25">
      <c r="A134" s="8"/>
      <c r="B134" s="8" t="s">
        <v>19</v>
      </c>
      <c r="C134" s="8"/>
      <c r="D134" s="6">
        <f t="shared" si="58"/>
        <v>27</v>
      </c>
      <c r="E134" s="43">
        <v>21</v>
      </c>
      <c r="F134" s="43">
        <v>6</v>
      </c>
      <c r="G134" s="6">
        <f>SUM(H134:I134)</f>
        <v>17</v>
      </c>
      <c r="H134" s="21">
        <v>15</v>
      </c>
      <c r="I134" s="22">
        <v>2</v>
      </c>
      <c r="J134" s="6">
        <f t="shared" si="59"/>
        <v>1</v>
      </c>
      <c r="K134" s="11">
        <v>1</v>
      </c>
      <c r="L134" s="11" t="s">
        <v>12</v>
      </c>
      <c r="M134" s="6">
        <f t="shared" si="60"/>
        <v>2</v>
      </c>
      <c r="N134" s="11" t="s">
        <v>12</v>
      </c>
      <c r="O134" s="11" t="s">
        <v>12</v>
      </c>
      <c r="P134" s="21">
        <v>1</v>
      </c>
      <c r="Q134" s="11">
        <v>1</v>
      </c>
      <c r="R134" s="11" t="s">
        <v>12</v>
      </c>
      <c r="S134" s="11" t="s">
        <v>12</v>
      </c>
      <c r="T134" s="11" t="s">
        <v>12</v>
      </c>
      <c r="U134" s="19">
        <v>6</v>
      </c>
      <c r="V134" s="18">
        <v>1</v>
      </c>
    </row>
    <row r="135" spans="1:22" ht="24.95" customHeight="1" x14ac:dyDescent="0.25">
      <c r="A135" s="34" t="s">
        <v>116</v>
      </c>
      <c r="B135" s="8"/>
      <c r="C135" s="8"/>
      <c r="D135" s="6">
        <f t="shared" si="58"/>
        <v>2141</v>
      </c>
      <c r="E135" s="6">
        <f>SUM(E136:E150)</f>
        <v>1811</v>
      </c>
      <c r="F135" s="6">
        <f>SUM(F136:F150)</f>
        <v>330</v>
      </c>
      <c r="G135" s="6">
        <f>SUM(H135:I135)</f>
        <v>1500</v>
      </c>
      <c r="H135" s="6">
        <f>SUM(H136:H150)</f>
        <v>1425</v>
      </c>
      <c r="I135" s="6">
        <f>SUM(I136:I150)</f>
        <v>75</v>
      </c>
      <c r="J135" s="6">
        <f>SUM(K135:L135)</f>
        <v>113</v>
      </c>
      <c r="K135" s="6">
        <f>SUM(K136:K150)</f>
        <v>33</v>
      </c>
      <c r="L135" s="6">
        <f>SUM(L136:L150)</f>
        <v>80</v>
      </c>
      <c r="M135" s="6">
        <f>SUM(N135:T135)</f>
        <v>195</v>
      </c>
      <c r="N135" s="6">
        <f t="shared" ref="N135:V135" si="62">SUM(N136:N150)</f>
        <v>4</v>
      </c>
      <c r="O135" s="6">
        <f t="shared" si="62"/>
        <v>1</v>
      </c>
      <c r="P135" s="6">
        <f t="shared" si="62"/>
        <v>138</v>
      </c>
      <c r="Q135" s="6">
        <f t="shared" si="62"/>
        <v>23</v>
      </c>
      <c r="R135" s="9">
        <f t="shared" si="62"/>
        <v>0</v>
      </c>
      <c r="S135" s="6">
        <f t="shared" si="62"/>
        <v>11</v>
      </c>
      <c r="T135" s="6">
        <f t="shared" si="62"/>
        <v>18</v>
      </c>
      <c r="U135" s="6">
        <f t="shared" si="62"/>
        <v>319</v>
      </c>
      <c r="V135" s="7">
        <f t="shared" si="62"/>
        <v>14</v>
      </c>
    </row>
    <row r="136" spans="1:22" ht="17.100000000000001" customHeight="1" x14ac:dyDescent="0.25">
      <c r="A136" s="8"/>
      <c r="B136" s="8" t="s">
        <v>117</v>
      </c>
      <c r="C136" s="8"/>
      <c r="D136" s="6">
        <f t="shared" si="58"/>
        <v>53</v>
      </c>
      <c r="E136" s="10">
        <v>52</v>
      </c>
      <c r="F136" s="10">
        <v>1</v>
      </c>
      <c r="G136" s="6">
        <f>SUM(H136:I136)</f>
        <v>26</v>
      </c>
      <c r="H136" s="19">
        <v>22</v>
      </c>
      <c r="I136" s="20">
        <v>4</v>
      </c>
      <c r="J136" s="9">
        <f t="shared" ref="J136:J150" si="63">SUM(K136:L136)</f>
        <v>0</v>
      </c>
      <c r="K136" s="11" t="s">
        <v>12</v>
      </c>
      <c r="L136" s="11" t="s">
        <v>12</v>
      </c>
      <c r="M136" s="6">
        <f t="shared" si="60"/>
        <v>13</v>
      </c>
      <c r="N136" s="11" t="s">
        <v>12</v>
      </c>
      <c r="O136" s="11" t="s">
        <v>12</v>
      </c>
      <c r="P136" s="19">
        <v>8</v>
      </c>
      <c r="Q136" s="21">
        <v>3</v>
      </c>
      <c r="R136" s="11" t="s">
        <v>12</v>
      </c>
      <c r="S136" s="22">
        <v>2</v>
      </c>
      <c r="T136" s="11" t="s">
        <v>12</v>
      </c>
      <c r="U136" s="19">
        <v>10</v>
      </c>
      <c r="V136" s="18">
        <v>4</v>
      </c>
    </row>
    <row r="137" spans="1:22" ht="17.100000000000001" customHeight="1" x14ac:dyDescent="0.25">
      <c r="A137" s="8"/>
      <c r="B137" s="8" t="s">
        <v>118</v>
      </c>
      <c r="C137" s="8"/>
      <c r="D137" s="6">
        <f t="shared" si="58"/>
        <v>18</v>
      </c>
      <c r="E137" s="10">
        <v>8</v>
      </c>
      <c r="F137" s="10">
        <v>10</v>
      </c>
      <c r="G137" s="6">
        <f t="shared" ref="G137:G150" si="64">SUM(H137:I137)</f>
        <v>15</v>
      </c>
      <c r="H137" s="21">
        <v>11</v>
      </c>
      <c r="I137" s="22">
        <v>4</v>
      </c>
      <c r="J137" s="9">
        <f t="shared" si="63"/>
        <v>0</v>
      </c>
      <c r="K137" s="11" t="s">
        <v>12</v>
      </c>
      <c r="L137" s="11" t="s">
        <v>12</v>
      </c>
      <c r="M137" s="31">
        <f t="shared" si="60"/>
        <v>2</v>
      </c>
      <c r="N137" s="11" t="s">
        <v>12</v>
      </c>
      <c r="O137" s="11" t="s">
        <v>12</v>
      </c>
      <c r="P137" s="11" t="s">
        <v>12</v>
      </c>
      <c r="Q137" s="11" t="s">
        <v>12</v>
      </c>
      <c r="R137" s="11" t="s">
        <v>12</v>
      </c>
      <c r="S137" s="11" t="s">
        <v>12</v>
      </c>
      <c r="T137" s="11">
        <v>2</v>
      </c>
      <c r="U137" s="11">
        <v>1</v>
      </c>
      <c r="V137" s="18" t="s">
        <v>12</v>
      </c>
    </row>
    <row r="138" spans="1:22" ht="17.100000000000001" customHeight="1" x14ac:dyDescent="0.25">
      <c r="A138" s="8"/>
      <c r="B138" s="8" t="s">
        <v>119</v>
      </c>
      <c r="C138" s="8"/>
      <c r="D138" s="6">
        <f t="shared" si="58"/>
        <v>44</v>
      </c>
      <c r="E138" s="10">
        <v>36</v>
      </c>
      <c r="F138" s="10">
        <v>8</v>
      </c>
      <c r="G138" s="6">
        <f t="shared" si="64"/>
        <v>24</v>
      </c>
      <c r="H138" s="19">
        <v>21</v>
      </c>
      <c r="I138" s="20">
        <v>3</v>
      </c>
      <c r="J138" s="6">
        <f>SUM(K138:L138)</f>
        <v>5</v>
      </c>
      <c r="K138" s="21">
        <v>1</v>
      </c>
      <c r="L138" s="11">
        <v>4</v>
      </c>
      <c r="M138" s="6">
        <f t="shared" si="60"/>
        <v>5</v>
      </c>
      <c r="N138" s="11" t="s">
        <v>12</v>
      </c>
      <c r="O138" s="11" t="s">
        <v>12</v>
      </c>
      <c r="P138" s="19">
        <v>5</v>
      </c>
      <c r="Q138" s="11" t="s">
        <v>12</v>
      </c>
      <c r="R138" s="11" t="s">
        <v>12</v>
      </c>
      <c r="S138" s="11" t="s">
        <v>12</v>
      </c>
      <c r="T138" s="11" t="s">
        <v>12</v>
      </c>
      <c r="U138" s="19">
        <v>10</v>
      </c>
      <c r="V138" s="18" t="s">
        <v>12</v>
      </c>
    </row>
    <row r="139" spans="1:22" ht="17.100000000000001" customHeight="1" x14ac:dyDescent="0.25">
      <c r="A139" s="8"/>
      <c r="B139" s="8" t="s">
        <v>120</v>
      </c>
      <c r="C139" s="8"/>
      <c r="D139" s="6">
        <f t="shared" si="58"/>
        <v>56</v>
      </c>
      <c r="E139" s="10">
        <v>46</v>
      </c>
      <c r="F139" s="10">
        <v>10</v>
      </c>
      <c r="G139" s="6">
        <f t="shared" si="64"/>
        <v>37</v>
      </c>
      <c r="H139" s="19">
        <v>34</v>
      </c>
      <c r="I139" s="22">
        <v>3</v>
      </c>
      <c r="J139" s="6">
        <f t="shared" si="63"/>
        <v>4</v>
      </c>
      <c r="K139" s="11">
        <v>3</v>
      </c>
      <c r="L139" s="19">
        <v>1</v>
      </c>
      <c r="M139" s="6">
        <f t="shared" si="60"/>
        <v>6</v>
      </c>
      <c r="N139" s="11" t="s">
        <v>12</v>
      </c>
      <c r="O139" s="11" t="s">
        <v>12</v>
      </c>
      <c r="P139" s="19">
        <v>3</v>
      </c>
      <c r="Q139" s="11">
        <v>3</v>
      </c>
      <c r="R139" s="11" t="s">
        <v>12</v>
      </c>
      <c r="S139" s="11" t="s">
        <v>12</v>
      </c>
      <c r="T139" s="11" t="s">
        <v>12</v>
      </c>
      <c r="U139" s="19">
        <v>8</v>
      </c>
      <c r="V139" s="18">
        <v>1</v>
      </c>
    </row>
    <row r="140" spans="1:22" ht="17.100000000000001" customHeight="1" x14ac:dyDescent="0.25">
      <c r="A140" s="8"/>
      <c r="B140" s="8" t="s">
        <v>121</v>
      </c>
      <c r="C140" s="8"/>
      <c r="D140" s="6">
        <f t="shared" si="58"/>
        <v>417</v>
      </c>
      <c r="E140" s="10">
        <v>296</v>
      </c>
      <c r="F140" s="10">
        <v>121</v>
      </c>
      <c r="G140" s="6">
        <f t="shared" si="64"/>
        <v>184</v>
      </c>
      <c r="H140" s="19">
        <v>172</v>
      </c>
      <c r="I140" s="20">
        <v>12</v>
      </c>
      <c r="J140" s="6">
        <f t="shared" si="63"/>
        <v>20</v>
      </c>
      <c r="K140" s="21">
        <v>1</v>
      </c>
      <c r="L140" s="19">
        <v>19</v>
      </c>
      <c r="M140" s="6">
        <f t="shared" si="60"/>
        <v>72</v>
      </c>
      <c r="N140" s="19">
        <v>1</v>
      </c>
      <c r="O140" s="11" t="s">
        <v>12</v>
      </c>
      <c r="P140" s="19">
        <v>58</v>
      </c>
      <c r="Q140" s="19">
        <v>8</v>
      </c>
      <c r="R140" s="11" t="s">
        <v>12</v>
      </c>
      <c r="S140" s="19">
        <v>2</v>
      </c>
      <c r="T140" s="19">
        <v>3</v>
      </c>
      <c r="U140" s="19">
        <v>141</v>
      </c>
      <c r="V140" s="18" t="s">
        <v>12</v>
      </c>
    </row>
    <row r="141" spans="1:22" ht="17.100000000000001" customHeight="1" x14ac:dyDescent="0.25">
      <c r="A141" s="8"/>
      <c r="B141" s="8" t="s">
        <v>122</v>
      </c>
      <c r="C141" s="8"/>
      <c r="D141" s="6">
        <f t="shared" si="58"/>
        <v>88</v>
      </c>
      <c r="E141" s="10">
        <v>61</v>
      </c>
      <c r="F141" s="10">
        <v>27</v>
      </c>
      <c r="G141" s="6">
        <f t="shared" si="64"/>
        <v>70</v>
      </c>
      <c r="H141" s="21">
        <v>69</v>
      </c>
      <c r="I141" s="20">
        <v>1</v>
      </c>
      <c r="J141" s="6">
        <f t="shared" si="63"/>
        <v>6</v>
      </c>
      <c r="K141" s="11">
        <v>2</v>
      </c>
      <c r="L141" s="19">
        <v>4</v>
      </c>
      <c r="M141" s="6">
        <f t="shared" si="60"/>
        <v>5</v>
      </c>
      <c r="N141" s="11" t="s">
        <v>12</v>
      </c>
      <c r="O141" s="11" t="s">
        <v>12</v>
      </c>
      <c r="P141" s="19">
        <v>2</v>
      </c>
      <c r="Q141" s="11">
        <v>2</v>
      </c>
      <c r="R141" s="11" t="s">
        <v>12</v>
      </c>
      <c r="S141" s="11">
        <v>1</v>
      </c>
      <c r="T141" s="11" t="s">
        <v>12</v>
      </c>
      <c r="U141" s="11">
        <v>7</v>
      </c>
      <c r="V141" s="18" t="s">
        <v>12</v>
      </c>
    </row>
    <row r="142" spans="1:22" ht="17.100000000000001" customHeight="1" x14ac:dyDescent="0.25">
      <c r="A142" s="8"/>
      <c r="B142" s="8" t="s">
        <v>123</v>
      </c>
      <c r="C142" s="8"/>
      <c r="D142" s="6">
        <f t="shared" si="58"/>
        <v>606</v>
      </c>
      <c r="E142" s="10">
        <v>516</v>
      </c>
      <c r="F142" s="10">
        <v>90</v>
      </c>
      <c r="G142" s="6">
        <f t="shared" si="64"/>
        <v>402</v>
      </c>
      <c r="H142" s="19">
        <v>391</v>
      </c>
      <c r="I142" s="20">
        <v>11</v>
      </c>
      <c r="J142" s="6">
        <f t="shared" si="63"/>
        <v>29</v>
      </c>
      <c r="K142" s="19">
        <v>10</v>
      </c>
      <c r="L142" s="19">
        <v>19</v>
      </c>
      <c r="M142" s="6">
        <f t="shared" si="60"/>
        <v>68</v>
      </c>
      <c r="N142" s="11">
        <v>3</v>
      </c>
      <c r="O142" s="11">
        <v>1</v>
      </c>
      <c r="P142" s="19">
        <v>46</v>
      </c>
      <c r="Q142" s="19">
        <v>7</v>
      </c>
      <c r="R142" s="11" t="s">
        <v>12</v>
      </c>
      <c r="S142" s="19">
        <v>2</v>
      </c>
      <c r="T142" s="19">
        <v>9</v>
      </c>
      <c r="U142" s="19">
        <v>101</v>
      </c>
      <c r="V142" s="30">
        <v>6</v>
      </c>
    </row>
    <row r="143" spans="1:22" ht="17.100000000000001" customHeight="1" x14ac:dyDescent="0.25">
      <c r="A143" s="8"/>
      <c r="B143" s="8" t="s">
        <v>124</v>
      </c>
      <c r="C143" s="8"/>
      <c r="D143" s="6">
        <f t="shared" si="58"/>
        <v>4</v>
      </c>
      <c r="E143" s="10">
        <v>4</v>
      </c>
      <c r="F143" s="10" t="s">
        <v>12</v>
      </c>
      <c r="G143" s="6">
        <f t="shared" si="64"/>
        <v>1</v>
      </c>
      <c r="H143" s="21">
        <v>1</v>
      </c>
      <c r="I143" s="11" t="s">
        <v>12</v>
      </c>
      <c r="J143" s="9">
        <f t="shared" si="63"/>
        <v>0</v>
      </c>
      <c r="K143" s="11" t="s">
        <v>12</v>
      </c>
      <c r="L143" s="11" t="s">
        <v>12</v>
      </c>
      <c r="M143" s="6">
        <f t="shared" si="60"/>
        <v>2</v>
      </c>
      <c r="N143" s="11" t="s">
        <v>12</v>
      </c>
      <c r="O143" s="11" t="s">
        <v>12</v>
      </c>
      <c r="P143" s="11" t="s">
        <v>12</v>
      </c>
      <c r="Q143" s="11" t="s">
        <v>12</v>
      </c>
      <c r="R143" s="11" t="s">
        <v>12</v>
      </c>
      <c r="S143" s="11">
        <v>2</v>
      </c>
      <c r="T143" s="11" t="s">
        <v>12</v>
      </c>
      <c r="U143" s="19">
        <v>1</v>
      </c>
      <c r="V143" s="18" t="s">
        <v>12</v>
      </c>
    </row>
    <row r="144" spans="1:22" ht="17.100000000000001" customHeight="1" x14ac:dyDescent="0.25">
      <c r="A144" s="8"/>
      <c r="B144" s="8" t="s">
        <v>125</v>
      </c>
      <c r="C144" s="8"/>
      <c r="D144" s="6">
        <f t="shared" si="58"/>
        <v>9</v>
      </c>
      <c r="E144" s="10">
        <v>6</v>
      </c>
      <c r="F144" s="10">
        <v>3</v>
      </c>
      <c r="G144" s="6">
        <f t="shared" si="64"/>
        <v>1</v>
      </c>
      <c r="H144" s="21">
        <v>1</v>
      </c>
      <c r="I144" s="11" t="s">
        <v>12</v>
      </c>
      <c r="J144" s="9">
        <f t="shared" si="63"/>
        <v>0</v>
      </c>
      <c r="K144" s="11" t="s">
        <v>12</v>
      </c>
      <c r="L144" s="11" t="s">
        <v>12</v>
      </c>
      <c r="M144" s="6">
        <f t="shared" si="60"/>
        <v>1</v>
      </c>
      <c r="N144" s="11" t="s">
        <v>12</v>
      </c>
      <c r="O144" s="11" t="s">
        <v>12</v>
      </c>
      <c r="P144" s="11">
        <v>1</v>
      </c>
      <c r="Q144" s="11" t="s">
        <v>12</v>
      </c>
      <c r="R144" s="11" t="s">
        <v>12</v>
      </c>
      <c r="S144" s="11" t="s">
        <v>12</v>
      </c>
      <c r="T144" s="11" t="s">
        <v>12</v>
      </c>
      <c r="U144" s="19">
        <v>7</v>
      </c>
      <c r="V144" s="18" t="s">
        <v>12</v>
      </c>
    </row>
    <row r="145" spans="1:22" ht="15" customHeight="1" x14ac:dyDescent="0.25">
      <c r="A145" s="8"/>
      <c r="B145" s="8" t="s">
        <v>126</v>
      </c>
      <c r="C145" s="8"/>
      <c r="D145" s="6">
        <f t="shared" si="58"/>
        <v>692</v>
      </c>
      <c r="E145" s="10">
        <v>656</v>
      </c>
      <c r="F145" s="10">
        <v>36</v>
      </c>
      <c r="G145" s="6">
        <f>SUM(H145:I145)</f>
        <v>625</v>
      </c>
      <c r="H145" s="19">
        <v>597</v>
      </c>
      <c r="I145" s="20">
        <v>28</v>
      </c>
      <c r="J145" s="6">
        <f>SUM(K145:L145)</f>
        <v>40</v>
      </c>
      <c r="K145" s="19">
        <v>11</v>
      </c>
      <c r="L145" s="19">
        <v>29</v>
      </c>
      <c r="M145" s="6">
        <f>SUM(N145:T145)</f>
        <v>7</v>
      </c>
      <c r="N145" s="11" t="s">
        <v>12</v>
      </c>
      <c r="O145" s="11" t="s">
        <v>12</v>
      </c>
      <c r="P145" s="19">
        <v>4</v>
      </c>
      <c r="Q145" s="11" t="s">
        <v>12</v>
      </c>
      <c r="R145" s="11" t="s">
        <v>12</v>
      </c>
      <c r="S145" s="19">
        <v>1</v>
      </c>
      <c r="T145" s="19">
        <v>2</v>
      </c>
      <c r="U145" s="19">
        <v>18</v>
      </c>
      <c r="V145" s="23">
        <v>2</v>
      </c>
    </row>
    <row r="146" spans="1:22" ht="15" customHeight="1" x14ac:dyDescent="0.25">
      <c r="A146" s="8"/>
      <c r="B146" s="8" t="s">
        <v>127</v>
      </c>
      <c r="C146" s="8"/>
      <c r="D146" s="6">
        <f t="shared" si="58"/>
        <v>9</v>
      </c>
      <c r="E146" s="10">
        <v>8</v>
      </c>
      <c r="F146" s="10">
        <v>1</v>
      </c>
      <c r="G146" s="6">
        <f t="shared" si="64"/>
        <v>8</v>
      </c>
      <c r="H146" s="21">
        <v>8</v>
      </c>
      <c r="I146" s="11" t="s">
        <v>12</v>
      </c>
      <c r="J146" s="9">
        <f>SUM(K146:L146)</f>
        <v>0</v>
      </c>
      <c r="K146" s="11" t="s">
        <v>12</v>
      </c>
      <c r="L146" s="11" t="s">
        <v>12</v>
      </c>
      <c r="M146" s="6">
        <f t="shared" si="60"/>
        <v>1</v>
      </c>
      <c r="N146" s="11" t="s">
        <v>12</v>
      </c>
      <c r="O146" s="11" t="s">
        <v>12</v>
      </c>
      <c r="P146" s="11" t="s">
        <v>12</v>
      </c>
      <c r="Q146" s="11" t="s">
        <v>12</v>
      </c>
      <c r="R146" s="11" t="s">
        <v>12</v>
      </c>
      <c r="S146" s="11">
        <v>1</v>
      </c>
      <c r="T146" s="11" t="s">
        <v>12</v>
      </c>
      <c r="U146" s="11" t="s">
        <v>12</v>
      </c>
      <c r="V146" s="18" t="s">
        <v>12</v>
      </c>
    </row>
    <row r="147" spans="1:22" ht="15" customHeight="1" x14ac:dyDescent="0.25">
      <c r="A147" s="8"/>
      <c r="B147" s="8" t="s">
        <v>128</v>
      </c>
      <c r="C147" s="8"/>
      <c r="D147" s="6">
        <f t="shared" si="58"/>
        <v>21</v>
      </c>
      <c r="E147" s="10">
        <v>21</v>
      </c>
      <c r="F147" s="10" t="s">
        <v>12</v>
      </c>
      <c r="G147" s="6">
        <f t="shared" si="64"/>
        <v>18</v>
      </c>
      <c r="H147" s="21">
        <v>17</v>
      </c>
      <c r="I147" s="22">
        <v>1</v>
      </c>
      <c r="J147" s="6">
        <f t="shared" si="63"/>
        <v>2</v>
      </c>
      <c r="K147" s="11">
        <v>2</v>
      </c>
      <c r="L147" s="11" t="s">
        <v>12</v>
      </c>
      <c r="M147" s="6">
        <f t="shared" si="60"/>
        <v>1</v>
      </c>
      <c r="N147" s="11" t="s">
        <v>12</v>
      </c>
      <c r="O147" s="11" t="s">
        <v>12</v>
      </c>
      <c r="P147" s="26">
        <v>1</v>
      </c>
      <c r="Q147" s="11" t="s">
        <v>12</v>
      </c>
      <c r="R147" s="11" t="s">
        <v>12</v>
      </c>
      <c r="S147" s="11" t="s">
        <v>12</v>
      </c>
      <c r="T147" s="11" t="s">
        <v>12</v>
      </c>
      <c r="U147" s="11" t="s">
        <v>12</v>
      </c>
      <c r="V147" s="18" t="s">
        <v>12</v>
      </c>
    </row>
    <row r="148" spans="1:22" ht="15" customHeight="1" x14ac:dyDescent="0.25">
      <c r="A148" s="8"/>
      <c r="B148" s="8" t="s">
        <v>129</v>
      </c>
      <c r="C148" s="8"/>
      <c r="D148" s="6">
        <f t="shared" si="58"/>
        <v>21</v>
      </c>
      <c r="E148" s="10">
        <v>21</v>
      </c>
      <c r="F148" s="10" t="s">
        <v>12</v>
      </c>
      <c r="G148" s="6">
        <f>SUM(H148:I148)</f>
        <v>21</v>
      </c>
      <c r="H148" s="19">
        <v>18</v>
      </c>
      <c r="I148" s="22">
        <v>3</v>
      </c>
      <c r="J148" s="9">
        <f>SUM(K148:L148)</f>
        <v>0</v>
      </c>
      <c r="K148" s="11" t="s">
        <v>12</v>
      </c>
      <c r="L148" s="11" t="s">
        <v>12</v>
      </c>
      <c r="M148" s="6" t="s">
        <v>12</v>
      </c>
      <c r="N148" s="11" t="s">
        <v>12</v>
      </c>
      <c r="O148" s="11" t="s">
        <v>12</v>
      </c>
      <c r="P148" s="11" t="s">
        <v>12</v>
      </c>
      <c r="Q148" s="11" t="s">
        <v>12</v>
      </c>
      <c r="R148" s="11" t="s">
        <v>12</v>
      </c>
      <c r="S148" s="11" t="s">
        <v>12</v>
      </c>
      <c r="T148" s="11" t="s">
        <v>12</v>
      </c>
      <c r="U148" s="11" t="s">
        <v>12</v>
      </c>
      <c r="V148" s="18" t="s">
        <v>12</v>
      </c>
    </row>
    <row r="149" spans="1:22" ht="15" customHeight="1" x14ac:dyDescent="0.25">
      <c r="A149" s="8"/>
      <c r="B149" s="8" t="s">
        <v>130</v>
      </c>
      <c r="C149" s="8"/>
      <c r="D149" s="6">
        <f t="shared" si="58"/>
        <v>52</v>
      </c>
      <c r="E149" s="10">
        <v>35</v>
      </c>
      <c r="F149" s="10">
        <v>17</v>
      </c>
      <c r="G149" s="6">
        <f>SUM(H149:I149)</f>
        <v>36</v>
      </c>
      <c r="H149" s="22">
        <v>36</v>
      </c>
      <c r="I149" s="11" t="s">
        <v>12</v>
      </c>
      <c r="J149" s="6">
        <f t="shared" si="63"/>
        <v>5</v>
      </c>
      <c r="K149" s="11">
        <v>1</v>
      </c>
      <c r="L149" s="11">
        <v>4</v>
      </c>
      <c r="M149" s="6">
        <f t="shared" ref="M149:M155" si="65">SUM(N149:T149)</f>
        <v>2</v>
      </c>
      <c r="N149" s="11" t="s">
        <v>12</v>
      </c>
      <c r="O149" s="11" t="s">
        <v>12</v>
      </c>
      <c r="P149" s="19">
        <v>2</v>
      </c>
      <c r="Q149" s="11" t="s">
        <v>12</v>
      </c>
      <c r="R149" s="11" t="s">
        <v>12</v>
      </c>
      <c r="S149" s="11" t="s">
        <v>12</v>
      </c>
      <c r="T149" s="11" t="s">
        <v>12</v>
      </c>
      <c r="U149" s="11">
        <v>9</v>
      </c>
      <c r="V149" s="18" t="s">
        <v>12</v>
      </c>
    </row>
    <row r="150" spans="1:22" ht="15" customHeight="1" x14ac:dyDescent="0.25">
      <c r="A150" s="8"/>
      <c r="B150" s="8" t="s">
        <v>19</v>
      </c>
      <c r="C150" s="8"/>
      <c r="D150" s="6">
        <f t="shared" si="58"/>
        <v>51</v>
      </c>
      <c r="E150" s="10">
        <v>45</v>
      </c>
      <c r="F150" s="10">
        <v>6</v>
      </c>
      <c r="G150" s="6">
        <f t="shared" si="64"/>
        <v>32</v>
      </c>
      <c r="H150" s="19">
        <v>27</v>
      </c>
      <c r="I150" s="20">
        <v>5</v>
      </c>
      <c r="J150" s="6">
        <f t="shared" si="63"/>
        <v>2</v>
      </c>
      <c r="K150" s="21">
        <v>2</v>
      </c>
      <c r="L150" s="11" t="s">
        <v>12</v>
      </c>
      <c r="M150" s="6">
        <f t="shared" si="65"/>
        <v>10</v>
      </c>
      <c r="N150" s="11" t="s">
        <v>12</v>
      </c>
      <c r="O150" s="11" t="s">
        <v>12</v>
      </c>
      <c r="P150" s="21">
        <v>8</v>
      </c>
      <c r="Q150" s="11" t="s">
        <v>12</v>
      </c>
      <c r="R150" s="11" t="s">
        <v>12</v>
      </c>
      <c r="S150" s="11" t="s">
        <v>12</v>
      </c>
      <c r="T150" s="19">
        <v>2</v>
      </c>
      <c r="U150" s="19">
        <v>6</v>
      </c>
      <c r="V150" s="18">
        <v>1</v>
      </c>
    </row>
    <row r="151" spans="1:22" ht="24.95" customHeight="1" x14ac:dyDescent="0.25">
      <c r="A151" s="13" t="s">
        <v>131</v>
      </c>
      <c r="B151" s="32"/>
      <c r="C151" s="32"/>
      <c r="D151" s="6">
        <f t="shared" si="58"/>
        <v>101</v>
      </c>
      <c r="E151" s="6">
        <f>SUM(E152:E157)</f>
        <v>94</v>
      </c>
      <c r="F151" s="6">
        <f>SUM(F152:F157)</f>
        <v>7</v>
      </c>
      <c r="G151" s="6">
        <f>SUM(H151:I151)</f>
        <v>47</v>
      </c>
      <c r="H151" s="6">
        <f>SUM(H152:H157)</f>
        <v>46</v>
      </c>
      <c r="I151" s="6">
        <f>SUM(I152:I157)</f>
        <v>1</v>
      </c>
      <c r="J151" s="6">
        <f>SUM(K151:L151)</f>
        <v>5</v>
      </c>
      <c r="K151" s="6" t="s">
        <v>12</v>
      </c>
      <c r="L151" s="6">
        <f>SUM(L152:L157)</f>
        <v>5</v>
      </c>
      <c r="M151" s="6">
        <f>SUM(N151:T151)</f>
        <v>13</v>
      </c>
      <c r="N151" s="6" t="s">
        <v>12</v>
      </c>
      <c r="O151" s="6" t="s">
        <v>12</v>
      </c>
      <c r="P151" s="6">
        <f t="shared" ref="P151:S151" si="66">SUM(P152:P157)</f>
        <v>6</v>
      </c>
      <c r="Q151" s="6" t="s">
        <v>12</v>
      </c>
      <c r="R151" s="6" t="s">
        <v>12</v>
      </c>
      <c r="S151" s="6">
        <f t="shared" si="66"/>
        <v>7</v>
      </c>
      <c r="T151" s="6" t="s">
        <v>12</v>
      </c>
      <c r="U151" s="6">
        <f>SUM(U152:U157)</f>
        <v>25</v>
      </c>
      <c r="V151" s="7">
        <f>SUM(V152:V157)</f>
        <v>11</v>
      </c>
    </row>
    <row r="152" spans="1:22" ht="17.100000000000001" customHeight="1" x14ac:dyDescent="0.25">
      <c r="A152" s="32"/>
      <c r="B152" s="8" t="s">
        <v>132</v>
      </c>
      <c r="C152" s="32"/>
      <c r="D152" s="6">
        <f t="shared" si="58"/>
        <v>2</v>
      </c>
      <c r="E152" s="10">
        <v>2</v>
      </c>
      <c r="F152" s="10" t="s">
        <v>12</v>
      </c>
      <c r="G152" s="6">
        <f>SUM(H152:I152)</f>
        <v>1</v>
      </c>
      <c r="H152" s="11" t="s">
        <v>12</v>
      </c>
      <c r="I152" s="22">
        <v>1</v>
      </c>
      <c r="J152" s="9">
        <f>SUM(K152:L152)</f>
        <v>0</v>
      </c>
      <c r="K152" s="11" t="s">
        <v>12</v>
      </c>
      <c r="L152" s="11" t="s">
        <v>12</v>
      </c>
      <c r="M152" s="6" t="s">
        <v>12</v>
      </c>
      <c r="N152" s="11" t="s">
        <v>12</v>
      </c>
      <c r="O152" s="11" t="s">
        <v>12</v>
      </c>
      <c r="P152" s="11" t="s">
        <v>12</v>
      </c>
      <c r="Q152" s="11" t="s">
        <v>12</v>
      </c>
      <c r="R152" s="11" t="s">
        <v>12</v>
      </c>
      <c r="S152" s="11" t="s">
        <v>12</v>
      </c>
      <c r="T152" s="11" t="s">
        <v>12</v>
      </c>
      <c r="U152" s="11">
        <v>1</v>
      </c>
      <c r="V152" s="18" t="s">
        <v>12</v>
      </c>
    </row>
    <row r="153" spans="1:22" ht="17.100000000000001" customHeight="1" x14ac:dyDescent="0.25">
      <c r="A153" s="8"/>
      <c r="B153" s="8" t="s">
        <v>133</v>
      </c>
      <c r="C153" s="8"/>
      <c r="D153" s="6">
        <f t="shared" si="58"/>
        <v>34</v>
      </c>
      <c r="E153" s="10">
        <v>29</v>
      </c>
      <c r="F153" s="10">
        <v>5</v>
      </c>
      <c r="G153" s="6">
        <f>SUM(H153:I153)</f>
        <v>14</v>
      </c>
      <c r="H153" s="11">
        <v>14</v>
      </c>
      <c r="I153" s="11" t="s">
        <v>12</v>
      </c>
      <c r="J153" s="6">
        <f t="shared" ref="J153:J154" si="67">SUM(K153:L153)</f>
        <v>2</v>
      </c>
      <c r="K153" s="11" t="s">
        <v>12</v>
      </c>
      <c r="L153" s="21">
        <v>2</v>
      </c>
      <c r="M153" s="6">
        <f>SUM(N153:T153)</f>
        <v>4</v>
      </c>
      <c r="N153" s="11" t="s">
        <v>12</v>
      </c>
      <c r="O153" s="11" t="s">
        <v>12</v>
      </c>
      <c r="P153" s="11">
        <v>2</v>
      </c>
      <c r="Q153" s="11" t="s">
        <v>12</v>
      </c>
      <c r="R153" s="11" t="s">
        <v>12</v>
      </c>
      <c r="S153" s="21">
        <v>2</v>
      </c>
      <c r="T153" s="11" t="s">
        <v>12</v>
      </c>
      <c r="U153" s="19">
        <v>14</v>
      </c>
      <c r="V153" s="18" t="s">
        <v>12</v>
      </c>
    </row>
    <row r="154" spans="1:22" ht="17.100000000000001" customHeight="1" x14ac:dyDescent="0.25">
      <c r="A154" s="8"/>
      <c r="B154" s="8" t="s">
        <v>134</v>
      </c>
      <c r="C154" s="8"/>
      <c r="D154" s="6">
        <f t="shared" si="58"/>
        <v>16</v>
      </c>
      <c r="E154" s="10">
        <v>16</v>
      </c>
      <c r="F154" s="10" t="s">
        <v>12</v>
      </c>
      <c r="G154" s="6">
        <f>SUM(H154:I154)</f>
        <v>2</v>
      </c>
      <c r="H154" s="11">
        <v>2</v>
      </c>
      <c r="I154" s="11" t="s">
        <v>12</v>
      </c>
      <c r="J154" s="6">
        <f t="shared" si="67"/>
        <v>2</v>
      </c>
      <c r="K154" s="11" t="s">
        <v>12</v>
      </c>
      <c r="L154" s="22">
        <v>2</v>
      </c>
      <c r="M154" s="6">
        <f t="shared" si="65"/>
        <v>6</v>
      </c>
      <c r="N154" s="11" t="s">
        <v>12</v>
      </c>
      <c r="O154" s="11" t="s">
        <v>12</v>
      </c>
      <c r="P154" s="11">
        <v>2</v>
      </c>
      <c r="Q154" s="11" t="s">
        <v>12</v>
      </c>
      <c r="R154" s="11" t="s">
        <v>12</v>
      </c>
      <c r="S154" s="11">
        <v>4</v>
      </c>
      <c r="T154" s="11" t="s">
        <v>12</v>
      </c>
      <c r="U154" s="19">
        <v>6</v>
      </c>
      <c r="V154" s="18" t="s">
        <v>12</v>
      </c>
    </row>
    <row r="155" spans="1:22" ht="17.100000000000001" customHeight="1" x14ac:dyDescent="0.25">
      <c r="A155" s="8"/>
      <c r="B155" s="8" t="s">
        <v>135</v>
      </c>
      <c r="C155" s="8"/>
      <c r="D155" s="6">
        <f t="shared" si="58"/>
        <v>44</v>
      </c>
      <c r="E155" s="10">
        <v>42</v>
      </c>
      <c r="F155" s="10">
        <v>2</v>
      </c>
      <c r="G155" s="6">
        <f>SUM(H155:I155)</f>
        <v>27</v>
      </c>
      <c r="H155" s="19">
        <v>27</v>
      </c>
      <c r="I155" s="11" t="s">
        <v>12</v>
      </c>
      <c r="J155" s="6">
        <f>SUM(K155:L155)</f>
        <v>1</v>
      </c>
      <c r="K155" s="11" t="s">
        <v>12</v>
      </c>
      <c r="L155" s="22">
        <v>1</v>
      </c>
      <c r="M155" s="6">
        <f t="shared" si="65"/>
        <v>2</v>
      </c>
      <c r="N155" s="11" t="s">
        <v>12</v>
      </c>
      <c r="O155" s="11" t="s">
        <v>12</v>
      </c>
      <c r="P155" s="11">
        <v>2</v>
      </c>
      <c r="Q155" s="11" t="s">
        <v>12</v>
      </c>
      <c r="R155" s="11" t="s">
        <v>12</v>
      </c>
      <c r="S155" s="11" t="s">
        <v>12</v>
      </c>
      <c r="T155" s="11" t="s">
        <v>12</v>
      </c>
      <c r="U155" s="19">
        <v>3</v>
      </c>
      <c r="V155" s="18">
        <v>11</v>
      </c>
    </row>
    <row r="156" spans="1:22" ht="17.100000000000001" customHeight="1" x14ac:dyDescent="0.25">
      <c r="A156" s="8"/>
      <c r="B156" s="8" t="s">
        <v>136</v>
      </c>
      <c r="C156" s="8"/>
      <c r="D156" s="6"/>
      <c r="E156" s="10"/>
      <c r="F156" s="10"/>
      <c r="G156" s="6"/>
      <c r="H156" s="19"/>
      <c r="I156" s="22"/>
      <c r="J156" s="6"/>
      <c r="K156" s="21"/>
      <c r="L156" s="22"/>
      <c r="M156" s="6"/>
      <c r="N156" s="11"/>
      <c r="O156" s="11"/>
      <c r="P156" s="11"/>
      <c r="Q156" s="11"/>
      <c r="R156" s="11"/>
      <c r="S156" s="19"/>
      <c r="T156" s="21"/>
      <c r="U156" s="19"/>
      <c r="V156" s="18"/>
    </row>
    <row r="157" spans="1:22" ht="14.25" customHeight="1" x14ac:dyDescent="0.25">
      <c r="A157" s="8"/>
      <c r="B157" s="8"/>
      <c r="C157" s="8" t="s">
        <v>137</v>
      </c>
      <c r="D157" s="6">
        <f t="shared" ref="D157" si="68">SUM(G157,J157,M157,U157,V157)</f>
        <v>5</v>
      </c>
      <c r="E157" s="10">
        <v>5</v>
      </c>
      <c r="F157" s="10" t="s">
        <v>12</v>
      </c>
      <c r="G157" s="6">
        <f>SUM(H157:I157)</f>
        <v>3</v>
      </c>
      <c r="H157" s="19">
        <v>3</v>
      </c>
      <c r="I157" s="11" t="s">
        <v>12</v>
      </c>
      <c r="J157" s="9">
        <f>SUM(K157:L157)</f>
        <v>0</v>
      </c>
      <c r="K157" s="11" t="s">
        <v>12</v>
      </c>
      <c r="L157" s="11" t="s">
        <v>12</v>
      </c>
      <c r="M157" s="6">
        <f t="shared" ref="M157" si="69">SUM(N157:T157)</f>
        <v>1</v>
      </c>
      <c r="N157" s="11" t="s">
        <v>12</v>
      </c>
      <c r="O157" s="11" t="s">
        <v>12</v>
      </c>
      <c r="P157" s="11" t="s">
        <v>12</v>
      </c>
      <c r="Q157" s="11" t="s">
        <v>12</v>
      </c>
      <c r="R157" s="11" t="s">
        <v>12</v>
      </c>
      <c r="S157" s="19">
        <v>1</v>
      </c>
      <c r="T157" s="11" t="s">
        <v>12</v>
      </c>
      <c r="U157" s="19">
        <v>1</v>
      </c>
      <c r="V157" s="18" t="s">
        <v>12</v>
      </c>
    </row>
    <row r="158" spans="1:22" ht="24.95" customHeight="1" x14ac:dyDescent="0.25">
      <c r="A158" s="13" t="s">
        <v>138</v>
      </c>
      <c r="B158" s="8"/>
      <c r="C158" s="8"/>
      <c r="D158" s="6">
        <f>SUM(G158,J158,M158,U158,V158)</f>
        <v>71</v>
      </c>
      <c r="E158" s="6">
        <f>SUM(E159:E165)</f>
        <v>66</v>
      </c>
      <c r="F158" s="6">
        <f>SUM(F159:F165)</f>
        <v>5</v>
      </c>
      <c r="G158" s="6">
        <f>SUM(H158:I158)</f>
        <v>58</v>
      </c>
      <c r="H158" s="6">
        <f>SUM(H159:H165)</f>
        <v>54</v>
      </c>
      <c r="I158" s="6">
        <f>SUM(I159:I165)</f>
        <v>4</v>
      </c>
      <c r="J158" s="6">
        <f>SUM(K158:L158)</f>
        <v>6</v>
      </c>
      <c r="K158" s="6">
        <f>SUM(K160:K165)</f>
        <v>4</v>
      </c>
      <c r="L158" s="6">
        <f>SUM(L160:L165)</f>
        <v>2</v>
      </c>
      <c r="M158" s="6">
        <f>SUM(N158:T158)</f>
        <v>2</v>
      </c>
      <c r="N158" s="6">
        <f t="shared" ref="N158:V158" si="70">SUM(N160:N165)</f>
        <v>2</v>
      </c>
      <c r="O158" s="9">
        <f t="shared" si="70"/>
        <v>0</v>
      </c>
      <c r="P158" s="9">
        <f t="shared" si="70"/>
        <v>0</v>
      </c>
      <c r="Q158" s="9">
        <f t="shared" si="70"/>
        <v>0</v>
      </c>
      <c r="R158" s="9">
        <f t="shared" si="70"/>
        <v>0</v>
      </c>
      <c r="S158" s="9">
        <f t="shared" si="70"/>
        <v>0</v>
      </c>
      <c r="T158" s="9">
        <f t="shared" si="70"/>
        <v>0</v>
      </c>
      <c r="U158" s="6">
        <f t="shared" si="70"/>
        <v>4</v>
      </c>
      <c r="V158" s="7">
        <f t="shared" si="70"/>
        <v>1</v>
      </c>
    </row>
    <row r="159" spans="1:22" ht="17.100000000000001" customHeight="1" x14ac:dyDescent="0.25">
      <c r="A159" s="8"/>
      <c r="B159" s="8" t="s">
        <v>139</v>
      </c>
      <c r="C159" s="8"/>
      <c r="D159" s="6"/>
      <c r="E159" s="10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7"/>
    </row>
    <row r="160" spans="1:22" ht="12.6" customHeight="1" x14ac:dyDescent="0.25">
      <c r="A160" s="8"/>
      <c r="B160" s="8"/>
      <c r="C160" s="8" t="s">
        <v>140</v>
      </c>
      <c r="D160" s="6">
        <f>SUM(G160,J160,M160,U160,V160)</f>
        <v>2</v>
      </c>
      <c r="E160" s="10">
        <v>2</v>
      </c>
      <c r="F160" s="6" t="s">
        <v>12</v>
      </c>
      <c r="G160" s="6">
        <f>SUM(H160:I160)</f>
        <v>2</v>
      </c>
      <c r="H160" s="11">
        <v>2</v>
      </c>
      <c r="I160" s="11" t="s">
        <v>12</v>
      </c>
      <c r="J160" s="9">
        <f>SUM(K160:L160)</f>
        <v>0</v>
      </c>
      <c r="K160" s="11" t="s">
        <v>12</v>
      </c>
      <c r="L160" s="11" t="s">
        <v>12</v>
      </c>
      <c r="M160" s="6" t="s">
        <v>12</v>
      </c>
      <c r="N160" s="11" t="s">
        <v>12</v>
      </c>
      <c r="O160" s="11" t="s">
        <v>12</v>
      </c>
      <c r="P160" s="11" t="s">
        <v>12</v>
      </c>
      <c r="Q160" s="11" t="s">
        <v>12</v>
      </c>
      <c r="R160" s="11" t="s">
        <v>12</v>
      </c>
      <c r="S160" s="11" t="s">
        <v>12</v>
      </c>
      <c r="T160" s="11" t="s">
        <v>12</v>
      </c>
      <c r="U160" s="11" t="s">
        <v>12</v>
      </c>
      <c r="V160" s="18" t="s">
        <v>12</v>
      </c>
    </row>
    <row r="161" spans="1:40" ht="17.100000000000001" customHeight="1" x14ac:dyDescent="0.25">
      <c r="A161" s="8"/>
      <c r="B161" s="8" t="s">
        <v>159</v>
      </c>
      <c r="C161" s="8"/>
      <c r="D161" s="6"/>
      <c r="E161" s="10"/>
      <c r="F161" s="6"/>
      <c r="G161" s="6"/>
      <c r="H161" s="6"/>
      <c r="I161" s="6"/>
      <c r="J161" s="6"/>
      <c r="K161" s="6"/>
      <c r="L161" s="6"/>
      <c r="M161" s="6"/>
      <c r="N161" s="24"/>
      <c r="O161" s="24"/>
      <c r="P161" s="24"/>
      <c r="Q161" s="24"/>
      <c r="R161" s="24"/>
      <c r="S161" s="24"/>
      <c r="T161" s="24"/>
      <c r="U161" s="24"/>
      <c r="V161" s="58"/>
    </row>
    <row r="162" spans="1:40" ht="17.100000000000001" customHeight="1" x14ac:dyDescent="0.25">
      <c r="A162" s="8"/>
      <c r="B162" s="8"/>
      <c r="C162" s="8" t="s">
        <v>158</v>
      </c>
      <c r="D162" s="6">
        <f t="shared" ref="D162:D167" si="71">SUM(G162,J162,M162,U162,V162)</f>
        <v>6</v>
      </c>
      <c r="E162" s="10">
        <v>4</v>
      </c>
      <c r="F162" s="10">
        <v>2</v>
      </c>
      <c r="G162" s="6">
        <f t="shared" ref="G162:G165" si="72">SUM(H162:I162)</f>
        <v>2</v>
      </c>
      <c r="H162" s="11">
        <v>2</v>
      </c>
      <c r="I162" s="11" t="s">
        <v>12</v>
      </c>
      <c r="J162" s="6">
        <f t="shared" ref="J162:J167" si="73">SUM(K162:L162)</f>
        <v>4</v>
      </c>
      <c r="K162" s="11">
        <v>4</v>
      </c>
      <c r="L162" s="11" t="s">
        <v>12</v>
      </c>
      <c r="M162" s="6" t="s">
        <v>12</v>
      </c>
      <c r="N162" s="11" t="s">
        <v>12</v>
      </c>
      <c r="O162" s="11" t="s">
        <v>12</v>
      </c>
      <c r="P162" s="11" t="s">
        <v>12</v>
      </c>
      <c r="Q162" s="11" t="s">
        <v>12</v>
      </c>
      <c r="R162" s="11" t="s">
        <v>12</v>
      </c>
      <c r="S162" s="11" t="s">
        <v>12</v>
      </c>
      <c r="T162" s="11" t="s">
        <v>12</v>
      </c>
      <c r="U162" s="11" t="s">
        <v>12</v>
      </c>
      <c r="V162" s="18" t="s">
        <v>12</v>
      </c>
    </row>
    <row r="163" spans="1:40" ht="17.100000000000001" customHeight="1" x14ac:dyDescent="0.25">
      <c r="A163" s="8"/>
      <c r="B163" s="13" t="s">
        <v>165</v>
      </c>
      <c r="C163" s="56"/>
      <c r="D163" s="6">
        <f t="shared" si="71"/>
        <v>1</v>
      </c>
      <c r="E163" s="10">
        <v>1</v>
      </c>
      <c r="F163" s="10" t="s">
        <v>12</v>
      </c>
      <c r="G163" s="6">
        <f t="shared" si="72"/>
        <v>1</v>
      </c>
      <c r="H163" s="11">
        <v>1</v>
      </c>
      <c r="I163" s="11" t="s">
        <v>12</v>
      </c>
      <c r="J163" s="9">
        <f t="shared" si="73"/>
        <v>0</v>
      </c>
      <c r="K163" s="11" t="s">
        <v>12</v>
      </c>
      <c r="L163" s="11" t="s">
        <v>12</v>
      </c>
      <c r="M163" s="6" t="s">
        <v>12</v>
      </c>
      <c r="N163" s="11" t="s">
        <v>12</v>
      </c>
      <c r="O163" s="11" t="s">
        <v>12</v>
      </c>
      <c r="P163" s="11" t="s">
        <v>12</v>
      </c>
      <c r="Q163" s="11" t="s">
        <v>12</v>
      </c>
      <c r="R163" s="11" t="s">
        <v>12</v>
      </c>
      <c r="S163" s="11" t="s">
        <v>12</v>
      </c>
      <c r="T163" s="11" t="s">
        <v>12</v>
      </c>
      <c r="U163" s="11" t="s">
        <v>12</v>
      </c>
      <c r="V163" s="18" t="s">
        <v>12</v>
      </c>
    </row>
    <row r="164" spans="1:40" ht="17.100000000000001" customHeight="1" x14ac:dyDescent="0.25">
      <c r="A164" s="8"/>
      <c r="B164" s="13" t="s">
        <v>141</v>
      </c>
      <c r="C164" s="56"/>
      <c r="D164" s="6">
        <f t="shared" si="71"/>
        <v>6</v>
      </c>
      <c r="E164" s="10">
        <v>4</v>
      </c>
      <c r="F164" s="10">
        <v>2</v>
      </c>
      <c r="G164" s="6">
        <f t="shared" si="72"/>
        <v>1</v>
      </c>
      <c r="H164" s="11">
        <v>1</v>
      </c>
      <c r="I164" s="11" t="s">
        <v>12</v>
      </c>
      <c r="J164" s="6">
        <f t="shared" si="73"/>
        <v>2</v>
      </c>
      <c r="K164" s="11" t="s">
        <v>12</v>
      </c>
      <c r="L164" s="11">
        <v>2</v>
      </c>
      <c r="M164" s="6" t="s">
        <v>12</v>
      </c>
      <c r="N164" s="11" t="s">
        <v>12</v>
      </c>
      <c r="O164" s="11" t="s">
        <v>12</v>
      </c>
      <c r="P164" s="11" t="s">
        <v>12</v>
      </c>
      <c r="Q164" s="11" t="s">
        <v>12</v>
      </c>
      <c r="R164" s="11" t="s">
        <v>12</v>
      </c>
      <c r="S164" s="11" t="s">
        <v>12</v>
      </c>
      <c r="T164" s="11" t="s">
        <v>12</v>
      </c>
      <c r="U164" s="11">
        <v>3</v>
      </c>
      <c r="V164" s="18" t="s">
        <v>12</v>
      </c>
    </row>
    <row r="165" spans="1:40" ht="17.100000000000001" customHeight="1" x14ac:dyDescent="0.25">
      <c r="A165" s="8"/>
      <c r="B165" s="8" t="s">
        <v>142</v>
      </c>
      <c r="C165" s="8"/>
      <c r="D165" s="6">
        <f t="shared" si="71"/>
        <v>56</v>
      </c>
      <c r="E165" s="10">
        <v>55</v>
      </c>
      <c r="F165" s="10">
        <v>1</v>
      </c>
      <c r="G165" s="6">
        <f t="shared" si="72"/>
        <v>52</v>
      </c>
      <c r="H165" s="11">
        <v>48</v>
      </c>
      <c r="I165" s="20">
        <v>4</v>
      </c>
      <c r="J165" s="9">
        <f t="shared" si="73"/>
        <v>0</v>
      </c>
      <c r="K165" s="11" t="s">
        <v>12</v>
      </c>
      <c r="L165" s="11" t="s">
        <v>12</v>
      </c>
      <c r="M165" s="6">
        <f>SUM(N165:T165)</f>
        <v>2</v>
      </c>
      <c r="N165" s="11">
        <v>2</v>
      </c>
      <c r="O165" s="11" t="s">
        <v>12</v>
      </c>
      <c r="P165" s="11" t="s">
        <v>12</v>
      </c>
      <c r="Q165" s="11" t="s">
        <v>12</v>
      </c>
      <c r="R165" s="11" t="s">
        <v>12</v>
      </c>
      <c r="S165" s="11" t="s">
        <v>12</v>
      </c>
      <c r="T165" s="11" t="s">
        <v>12</v>
      </c>
      <c r="U165" s="11">
        <v>1</v>
      </c>
      <c r="V165" s="18">
        <v>1</v>
      </c>
    </row>
    <row r="166" spans="1:40" ht="24.95" customHeight="1" x14ac:dyDescent="0.25">
      <c r="A166" s="35" t="s">
        <v>143</v>
      </c>
      <c r="B166" s="8"/>
      <c r="C166" s="8"/>
      <c r="D166" s="6">
        <f t="shared" si="71"/>
        <v>105</v>
      </c>
      <c r="E166" s="10">
        <v>86</v>
      </c>
      <c r="F166" s="10">
        <v>19</v>
      </c>
      <c r="G166" s="6">
        <f>SUM(H166:I166)</f>
        <v>45</v>
      </c>
      <c r="H166" s="20">
        <v>45</v>
      </c>
      <c r="I166" s="11" t="s">
        <v>12</v>
      </c>
      <c r="J166" s="6">
        <f>SUM(K166:L166)</f>
        <v>4</v>
      </c>
      <c r="K166" s="22">
        <v>1</v>
      </c>
      <c r="L166" s="11">
        <v>3</v>
      </c>
      <c r="M166" s="6">
        <f>SUM(N166:T166)</f>
        <v>11</v>
      </c>
      <c r="N166" s="11" t="s">
        <v>12</v>
      </c>
      <c r="O166" s="11" t="s">
        <v>12</v>
      </c>
      <c r="P166" s="20">
        <v>7</v>
      </c>
      <c r="Q166" s="11" t="s">
        <v>12</v>
      </c>
      <c r="R166" s="11" t="s">
        <v>12</v>
      </c>
      <c r="S166" s="11" t="s">
        <v>12</v>
      </c>
      <c r="T166" s="22">
        <v>4</v>
      </c>
      <c r="U166" s="20">
        <v>44</v>
      </c>
      <c r="V166" s="36">
        <v>1</v>
      </c>
    </row>
    <row r="167" spans="1:40" ht="24.95" customHeight="1" x14ac:dyDescent="0.25">
      <c r="A167" s="72" t="s">
        <v>170</v>
      </c>
      <c r="B167" s="72"/>
      <c r="C167" s="73"/>
      <c r="D167" s="6">
        <f t="shared" si="71"/>
        <v>33</v>
      </c>
      <c r="E167" s="10" t="s">
        <v>163</v>
      </c>
      <c r="F167" s="45" t="s">
        <v>163</v>
      </c>
      <c r="G167" s="46" t="s">
        <v>12</v>
      </c>
      <c r="H167" s="47" t="s">
        <v>12</v>
      </c>
      <c r="I167" s="45" t="s">
        <v>12</v>
      </c>
      <c r="J167" s="6">
        <f t="shared" si="73"/>
        <v>16</v>
      </c>
      <c r="K167" s="20">
        <v>9</v>
      </c>
      <c r="L167" s="22">
        <v>7</v>
      </c>
      <c r="M167" s="6">
        <f>SUM(N167:T167)</f>
        <v>4</v>
      </c>
      <c r="N167" s="45" t="s">
        <v>12</v>
      </c>
      <c r="O167" s="45" t="s">
        <v>12</v>
      </c>
      <c r="P167" s="20">
        <v>3</v>
      </c>
      <c r="Q167" s="45" t="s">
        <v>12</v>
      </c>
      <c r="R167" s="45" t="s">
        <v>12</v>
      </c>
      <c r="S167" s="45" t="s">
        <v>12</v>
      </c>
      <c r="T167" s="22">
        <v>1</v>
      </c>
      <c r="U167" s="20">
        <v>11</v>
      </c>
      <c r="V167" s="36">
        <v>2</v>
      </c>
    </row>
    <row r="168" spans="1:40" ht="9" customHeight="1" x14ac:dyDescent="0.25">
      <c r="A168" s="37"/>
      <c r="B168" s="37"/>
      <c r="C168" s="37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9"/>
    </row>
    <row r="169" spans="1:40" ht="11.25" customHeight="1" x14ac:dyDescent="0.25">
      <c r="A169" s="8"/>
      <c r="B169" s="8"/>
      <c r="C169" s="13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1"/>
    </row>
    <row r="170" spans="1:40" ht="15" customHeight="1" x14ac:dyDescent="0.25">
      <c r="A170" s="35" t="s">
        <v>169</v>
      </c>
      <c r="B170" s="2"/>
      <c r="C170" s="2"/>
      <c r="D170" s="2"/>
      <c r="E170" s="2"/>
      <c r="F170" s="8"/>
      <c r="G170" s="2"/>
      <c r="H170" s="2"/>
      <c r="I170" s="8"/>
      <c r="J170" s="65"/>
      <c r="K170" s="65"/>
      <c r="L170" s="66"/>
      <c r="M170" s="66"/>
      <c r="N170" s="66"/>
      <c r="O170" s="66"/>
      <c r="P170" s="67"/>
      <c r="Q170" s="66"/>
      <c r="R170" s="68"/>
    </row>
    <row r="171" spans="1:40" s="8" customFormat="1" ht="15" customHeight="1" x14ac:dyDescent="0.2">
      <c r="A171" s="13" t="s">
        <v>171</v>
      </c>
      <c r="C171" s="1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4"/>
      <c r="P171" s="64"/>
      <c r="Q171" s="63"/>
      <c r="R171" s="64"/>
      <c r="S171" s="64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</row>
    <row r="172" spans="1:40" ht="15" customHeight="1" x14ac:dyDescent="0.25">
      <c r="A172" s="49" t="s">
        <v>164</v>
      </c>
      <c r="B172" s="48"/>
      <c r="C172" s="13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</row>
    <row r="173" spans="1:40" ht="15" customHeight="1" x14ac:dyDescent="0.25">
      <c r="A173" s="69" t="s">
        <v>145</v>
      </c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</row>
    <row r="174" spans="1:40" ht="15" customHeight="1" x14ac:dyDescent="0.25">
      <c r="A174" s="69" t="s">
        <v>146</v>
      </c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</row>
  </sheetData>
  <mergeCells count="31">
    <mergeCell ref="A1:V1"/>
    <mergeCell ref="A2:V2"/>
    <mergeCell ref="A4:C7"/>
    <mergeCell ref="D4:V4"/>
    <mergeCell ref="D5:D7"/>
    <mergeCell ref="E5:F5"/>
    <mergeCell ref="G5:I5"/>
    <mergeCell ref="J5:L5"/>
    <mergeCell ref="M5:T5"/>
    <mergeCell ref="U5:U7"/>
    <mergeCell ref="V5:V7"/>
    <mergeCell ref="E6:E7"/>
    <mergeCell ref="F6:F7"/>
    <mergeCell ref="G6:G7"/>
    <mergeCell ref="H6:H7"/>
    <mergeCell ref="I6:I7"/>
    <mergeCell ref="A173:V173"/>
    <mergeCell ref="A174:V174"/>
    <mergeCell ref="A9:C9"/>
    <mergeCell ref="A167:C167"/>
    <mergeCell ref="N6:N7"/>
    <mergeCell ref="O6:O7"/>
    <mergeCell ref="J6:J7"/>
    <mergeCell ref="K6:K7"/>
    <mergeCell ref="L6:L7"/>
    <mergeCell ref="M6:M7"/>
    <mergeCell ref="T6:T7"/>
    <mergeCell ref="P6:P7"/>
    <mergeCell ref="Q6:Q7"/>
    <mergeCell ref="R6:R7"/>
    <mergeCell ref="S6:S7"/>
  </mergeCells>
  <printOptions horizontalCentered="1"/>
  <pageMargins left="0.70866141732283472" right="0.70866141732283472" top="0.98425196850393704" bottom="0.98425196850393704" header="0.31496062992125984" footer="0.31496062992125984"/>
  <pageSetup scale="50" orientation="portrait" r:id="rId1"/>
  <ignoredErrors>
    <ignoredError sqref="M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2025-10-27T13:41:20Z</cp:lastPrinted>
  <dcterms:created xsi:type="dcterms:W3CDTF">2025-08-07T19:45:13Z</dcterms:created>
  <dcterms:modified xsi:type="dcterms:W3CDTF">2025-10-30T18:06:02Z</dcterms:modified>
</cp:coreProperties>
</file>